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mc:AlternateContent xmlns:mc="http://schemas.openxmlformats.org/markup-compatibility/2006">
    <mc:Choice Requires="x15">
      <x15ac:absPath xmlns:x15ac="http://schemas.microsoft.com/office/spreadsheetml/2010/11/ac" url="/Users/avargas-johnson/Desktop/"/>
    </mc:Choice>
  </mc:AlternateContent>
  <xr:revisionPtr revIDLastSave="0" documentId="8_{824BDE84-F96A-DF41-9272-87C98BA4481D}" xr6:coauthVersionLast="47" xr6:coauthVersionMax="47" xr10:uidLastSave="{00000000-0000-0000-0000-000000000000}"/>
  <bookViews>
    <workbookView xWindow="0" yWindow="500" windowWidth="28800" windowHeight="15640" tabRatio="722" xr2:uid="{00000000-000D-0000-FFFF-FFFF00000000}"/>
  </bookViews>
  <sheets>
    <sheet name="(1)Cover+Instructions (Testing)" sheetId="1" r:id="rId1"/>
    <sheet name="(2)Testing Specs" sheetId="2" r:id="rId2"/>
    <sheet name="(3) Results Table" sheetId="7" r:id="rId3"/>
    <sheet name="(4)Testing Meas ID Table" sheetId="4" r:id="rId4"/>
    <sheet name="(5) Sample Testing File" sheetId="5" r:id="rId5"/>
  </sheets>
  <definedNames>
    <definedName name="Excel_BuiltIn__FilterDatabase" localSheetId="4">'(5) Sample Testing File'!$A$11:$I$11</definedName>
    <definedName name="_xlnm.Print_Area" localSheetId="0">'(1)Cover+Instructions (Testing)'!$A$1:$C$52</definedName>
    <definedName name="_xlnm.Print_Area" localSheetId="1">'(2)Testing Specs'!$A$1:$G$38</definedName>
    <definedName name="_xlnm.Print_Area" localSheetId="3">'(4)Testing Meas ID Table'!$A$1:$H$6</definedName>
    <definedName name="_xlnm.Print_Area" localSheetId="4">'(5) Sample Testing File'!$A$1:$I$53</definedName>
    <definedName name="_xlnm.Print_Titles" localSheetId="3">'(4)Testing Meas ID Table'!$1:$6</definedName>
    <definedName name="_xlnm.Print_Titles" localSheetId="4">'(5) Sample Testing File'!$1:$10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6" i="5" l="1"/>
  <c r="E86" i="5"/>
  <c r="F63" i="5"/>
  <c r="E63" i="5"/>
  <c r="G96" i="5"/>
  <c r="G91" i="5"/>
  <c r="G73" i="5"/>
  <c r="G68" i="5"/>
  <c r="G47" i="5"/>
  <c r="G42" i="5"/>
  <c r="F43" i="5"/>
  <c r="F48" i="5"/>
  <c r="E48" i="5"/>
  <c r="E43" i="5"/>
  <c r="E53" i="5"/>
  <c r="F38" i="5"/>
  <c r="E38" i="5"/>
  <c r="F34" i="5"/>
  <c r="E34" i="5"/>
  <c r="G24" i="5"/>
  <c r="G23" i="5"/>
  <c r="G19" i="5"/>
  <c r="G18" i="5"/>
  <c r="F20" i="5"/>
  <c r="F25" i="5"/>
  <c r="F15" i="5"/>
  <c r="E15" i="5"/>
  <c r="E25" i="5"/>
  <c r="E20" i="5"/>
  <c r="E30" i="5"/>
  <c r="F30" i="5"/>
  <c r="G43" i="5" l="1"/>
  <c r="G48" i="5"/>
  <c r="G25" i="5"/>
  <c r="G20" i="5"/>
  <c r="G28" i="5" l="1"/>
  <c r="G12" i="5"/>
  <c r="G13" i="5"/>
  <c r="G14" i="5"/>
  <c r="G15" i="5"/>
  <c r="G29" i="5"/>
  <c r="G30" i="5"/>
  <c r="G31" i="5"/>
  <c r="G32" i="5"/>
  <c r="G33" i="5"/>
  <c r="G34" i="5"/>
  <c r="G35" i="5"/>
  <c r="G36" i="5"/>
  <c r="G37" i="5"/>
  <c r="G38" i="5"/>
  <c r="G52" i="5"/>
  <c r="G53" i="5"/>
  <c r="D54" i="5"/>
  <c r="F54" i="5"/>
  <c r="F102" i="5" l="1"/>
  <c r="D102" i="5"/>
  <c r="G101" i="5"/>
  <c r="G86" i="5"/>
  <c r="G85" i="5"/>
  <c r="G84" i="5"/>
  <c r="G83" i="5"/>
  <c r="G78" i="5"/>
  <c r="G62" i="5"/>
  <c r="G61" i="5"/>
  <c r="G60" i="5"/>
  <c r="E54" i="5" l="1"/>
  <c r="G63" i="5" l="1"/>
  <c r="E102" i="5"/>
</calcChain>
</file>

<file path=xl/sharedStrings.xml><?xml version="1.0" encoding="utf-8"?>
<sst xmlns="http://schemas.openxmlformats.org/spreadsheetml/2006/main" count="660" uniqueCount="187">
  <si>
    <t>Integrated Healthcare Association</t>
  </si>
  <si>
    <t>The files that will be submitted must be comma delimited files (.CSV).</t>
  </si>
  <si>
    <t>File Type: Comma Delimited (.CSV)</t>
  </si>
  <si>
    <t>Header Record Format</t>
  </si>
  <si>
    <t>There can be only one Header Record</t>
  </si>
  <si>
    <t>No.</t>
  </si>
  <si>
    <t>Field Name</t>
  </si>
  <si>
    <t>Description</t>
  </si>
  <si>
    <t>Header Record Indicator</t>
  </si>
  <si>
    <t>HDR</t>
  </si>
  <si>
    <t>Submitter E-mail Address</t>
  </si>
  <si>
    <t>E-mail address of submitter. An acknowledgment of receipt of file will be sent back to submitter.</t>
  </si>
  <si>
    <t>Detail Record Format</t>
  </si>
  <si>
    <t>Detail Record Indicator</t>
  </si>
  <si>
    <t>Use DTL for each record</t>
  </si>
  <si>
    <t>Measure ID</t>
  </si>
  <si>
    <t>Measure Denominator</t>
  </si>
  <si>
    <t>Measure Numerator</t>
  </si>
  <si>
    <t>Rate or Result</t>
  </si>
  <si>
    <t>Product</t>
  </si>
  <si>
    <t>Audited</t>
  </si>
  <si>
    <t>Trailer Record Format</t>
  </si>
  <si>
    <t>There can be only one Trailer Record</t>
  </si>
  <si>
    <t>Trailer Record Indicator</t>
  </si>
  <si>
    <t>Use TRL</t>
  </si>
  <si>
    <t>Measure ID Count</t>
  </si>
  <si>
    <t>Measure Denominator Summation</t>
  </si>
  <si>
    <t>Add each record in the "Measure Denominator" column to come up with a summation of all denominators for entire file.</t>
  </si>
  <si>
    <t>Measure Numerator Summation</t>
  </si>
  <si>
    <t>Add each record in the "Measure Numerator" column to come up with a summation of all numerators for entire file.</t>
  </si>
  <si>
    <t>Edit Checks</t>
  </si>
  <si>
    <t>Rate</t>
  </si>
  <si>
    <t>N</t>
  </si>
  <si>
    <t>Please keep in the same order as this submission file.</t>
  </si>
  <si>
    <t>Measure Name</t>
  </si>
  <si>
    <t>Comments</t>
  </si>
  <si>
    <t>DTL CNT*</t>
  </si>
  <si>
    <t>DTL</t>
  </si>
  <si>
    <t>TRL</t>
  </si>
  <si>
    <t>Use HDR</t>
  </si>
  <si>
    <t>Align. Measure. Perform (AMP) Program:</t>
  </si>
  <si>
    <t>Rate/Result Field</t>
  </si>
  <si>
    <t>Measure Numerator/Denominator Field</t>
  </si>
  <si>
    <t>Enter the measure's numeric rate: Measure Numerator divided by Measure Denominator.</t>
  </si>
  <si>
    <t>Populate numerator and denominator, calculate rate.</t>
  </si>
  <si>
    <t>Rate field must have five (5) digits after the decimal and not be rounded.</t>
  </si>
  <si>
    <t>SD</t>
  </si>
  <si>
    <t>The denominator has to be between 1 and 29, inclusive. Reject if the denominator is populated with 0 and the result as SD.</t>
  </si>
  <si>
    <t>If 0, populate numerator and denominator with 0, populate rate with 0.</t>
  </si>
  <si>
    <t>NR</t>
  </si>
  <si>
    <t>Audited:</t>
  </si>
  <si>
    <t>BR</t>
  </si>
  <si>
    <t>Enter BR if the measure was calculated, but the rate was materially biased.</t>
  </si>
  <si>
    <t>If the rate is materially biased, then BR supersedes other results.</t>
  </si>
  <si>
    <r>
      <t xml:space="preserve">Reject if the denominator is populated with 0 and the result as SD. </t>
    </r>
    <r>
      <rPr>
        <b/>
        <sz val="10"/>
        <color rgb="FF0000FF"/>
        <rFont val="Arial"/>
        <family val="2"/>
      </rPr>
      <t xml:space="preserve">Note: </t>
    </r>
    <r>
      <rPr>
        <sz val="10"/>
        <color rgb="FF0000FF"/>
        <rFont val="Arial"/>
        <family val="2"/>
      </rPr>
      <t>Populate rate with 0 if the denominator is 0.</t>
    </r>
  </si>
  <si>
    <t xml:space="preserve">Edit Checks  </t>
  </si>
  <si>
    <t>Medi-Cal Managed Care</t>
  </si>
  <si>
    <t>MC</t>
  </si>
  <si>
    <t>Following the structure of a comma delimited file, any text should be enclosed in quotation marks.</t>
  </si>
  <si>
    <t>Total AMP Medi-Cal Managed Care Enrollment</t>
  </si>
  <si>
    <t>user@po.com</t>
  </si>
  <si>
    <t>00</t>
  </si>
  <si>
    <t>Physician Organization (PO) Testing Measure File Format</t>
  </si>
  <si>
    <t>Commercial HMO/POS</t>
  </si>
  <si>
    <t>Medicare Advantage</t>
  </si>
  <si>
    <t>X</t>
  </si>
  <si>
    <t>If NR, populate numerator and denominator with 0, populate rate as NR.</t>
  </si>
  <si>
    <t>If BR, populate numerator and denominator, populate rate as BR. 0 numerator and denominator are allowed.</t>
  </si>
  <si>
    <t>If SD, populate numerator and denominator, populate rate as SD.</t>
  </si>
  <si>
    <t>SAMPLE PHYSICIAN ORGANIZATION TESTING MEASURE FILE</t>
  </si>
  <si>
    <t>NB</t>
  </si>
  <si>
    <t xml:space="preserve">Enter NB if the PO did not offer the health benefit required by the measure (e.g., pharmacy). Benefits are assessed at the global level, not the service level. </t>
  </si>
  <si>
    <t>If NB, populate numerator and denominator with 0, populate rate as NB.</t>
  </si>
  <si>
    <t>2022 Measurement / 2023 Reporting Year</t>
  </si>
  <si>
    <t xml:space="preserve">Not all plans participate in the Commercial HMO/POS, Medicare Advantage and Medi-Cal Managed Care product lines. Please refer to the table below to ensure you are only reporting members in a product line for plans that participate. </t>
  </si>
  <si>
    <t>Health Plan</t>
  </si>
  <si>
    <t>Medicare
Advantage</t>
  </si>
  <si>
    <t>Aetna</t>
  </si>
  <si>
    <t>Anthem Blue Cross</t>
  </si>
  <si>
    <t>Blue Shield of California [Blue Shield of California Promise Health Plan (formerly Care 1st) reports the Medi-Cal Managed Care product line]</t>
  </si>
  <si>
    <t>Cigna HealthCare of California</t>
  </si>
  <si>
    <t>Health Net</t>
  </si>
  <si>
    <t>Kaiser Permanente - Northern California</t>
  </si>
  <si>
    <t>Kaiser Permanente - Southern California</t>
  </si>
  <si>
    <t>LA Care Health Plan</t>
  </si>
  <si>
    <t>Sharp Health Plan</t>
  </si>
  <si>
    <t>Sutter Health Plus</t>
  </si>
  <si>
    <t xml:space="preserve">UnitedHealthcare </t>
  </si>
  <si>
    <t>Western Health Advantage</t>
  </si>
  <si>
    <t>Your file will be programmed against the edit checks in tab (4). If there are any problems during the processing of your file, you will be notified and asked to make corrections and resubmit a corrected file.</t>
  </si>
  <si>
    <t>Total AMP Commercial HMO/POS Enrollment</t>
  </si>
  <si>
    <t>Total Commercial HMO/POS enrollment for all participating AMP Health Plans, for the PO, regardless of the PO's eligibility for AMP payments from the Health Plans, as of 12/31/2022.</t>
  </si>
  <si>
    <t>Total AMP Medicare Advantage Enrollment</t>
  </si>
  <si>
    <t>Total Medicare Advantage enrollment for all participating AMP Health Plans, for the PO, as of 12/31/2022.</t>
  </si>
  <si>
    <t>Total Medi-Cal Managed Care enrollment for all participating AMP Health Plans, for the PO, as of 12/31/2022.</t>
  </si>
  <si>
    <t>For any measure that a PO does not report, input zeros in the denominator and numerator field, then populate rate with NR.</t>
  </si>
  <si>
    <t>Unique ID to identify AMP Clinical Measurement Rates. The PO must report one record for each of the measure IDs. See MY 2022 Commercial HMO/POS, Medicare Advantage and Medi-Cal Managed Care Clinical Measure ID Table in tab (4).</t>
  </si>
  <si>
    <t>Members continuously enrolled in the PO and were in any AMP Health Plan for the specified time period in the measure AND enrolled on the anchor date specified in the measure (for definition, refer to General Guideline 27 "Continuous Enrollment for Self-Reporting POs" of the Measurement Year 2022 AMP Technical Specifications located on the IHA.ORG website) who should have received the service described by the measure.</t>
  </si>
  <si>
    <t>Members continuously enrolled in the PO and were in any AMP Health Plan for the specified time period in the measure AND enrolled on the anchor date specified in the measure (for definition, refer to General Guideline 27 "Continuous Enrollment for Self-Reporting POs" of the Measurement Year 2022 AMP Technical Specifications located on the IHA.ORG website) who received the service described by the measure.</t>
  </si>
  <si>
    <t>C = Commercial HMO/POS  / M = Medicare Advantage / MC = Medi-Cal Managed Care</t>
  </si>
  <si>
    <t>The self-reported denominator is between 1 and 29, inclusive.</t>
  </si>
  <si>
    <t>The PO calculated the rate but found that no members met the criteria specified in the denominator.</t>
  </si>
  <si>
    <t>The PO chose not to report the measure. This applies to any measures that the self-reporting PO chooses not to report.</t>
  </si>
  <si>
    <t>Items in blue indicate changes in language from last year.</t>
  </si>
  <si>
    <t>KED1864</t>
  </si>
  <si>
    <t>KED6574</t>
  </si>
  <si>
    <t>KED7585</t>
  </si>
  <si>
    <t>KEDOVR</t>
  </si>
  <si>
    <t>Kidney Health Evaluation for Patients With Diabetes: Ages 18-64 years</t>
  </si>
  <si>
    <t>Kidney Health Evaluation for Patients With Diabetes: Ages 65-74 years</t>
  </si>
  <si>
    <t>Kidney Health Evaluation for Patients With Diabetes: Ages 75-85 years</t>
  </si>
  <si>
    <t>Kidney Health Evaluation for Patients With Diabetes: Total Rate Ages 18-85 years</t>
  </si>
  <si>
    <t>MY 2022 Commercial, Medicare Advantage and Medi-Cal Managed Care Testing Measure ID Table</t>
  </si>
  <si>
    <t>C</t>
  </si>
  <si>
    <t>M</t>
  </si>
  <si>
    <t>Count of Detail Records (DTL) that are being reported for the entire file. Should be the number of unique measure IDs (for either Commercial, Medicare Advantage, Medi-Cal Managed Care, or a combination of the three). See tab (4) for more information.</t>
  </si>
  <si>
    <t>The yellow highlighted area is the only part of your record layout.</t>
  </si>
  <si>
    <t>Please ensure your Testing Measure IDs for both your TEST files and FINAL file are listed in the same sequence as those in the MY 2022 Commercial HMO/POS, Medicare Advantage, Medi-Cal Managed Care Testing Measure ID Table in tab (4). Report all Commercial measures first, Medicare Advantage measures second and Medi-Cal Managed Care third.</t>
  </si>
  <si>
    <t>Rate = Measure Numerator divided by Measure Denominator; numeric output with 5 digits after the decimal and is not rounded. Result = Alpha characters to explain why a Rate is not reported; must use SD, NB, BR, or NR. See Results Table in tab (3).</t>
  </si>
  <si>
    <t xml:space="preserve">Results Table </t>
  </si>
  <si>
    <t>MY 2022 testing measure results are not required to be audited.</t>
  </si>
  <si>
    <t>AMP PO Testing Measures Table</t>
  </si>
  <si>
    <r>
      <t>Reporting by data source</t>
    </r>
    <r>
      <rPr>
        <strike/>
        <sz val="10"/>
        <color rgb="FF0000FF"/>
        <rFont val="Arial"/>
        <family val="2"/>
      </rPr>
      <t xml:space="preserve"> </t>
    </r>
    <r>
      <rPr>
        <sz val="10"/>
        <color rgb="FF0000FF"/>
        <rFont val="Arial"/>
        <family val="2"/>
      </rPr>
      <t xml:space="preserve">stratification is not required for POs. </t>
    </r>
  </si>
  <si>
    <t>Sample Physician Organization (PO) Testing Measure File</t>
  </si>
  <si>
    <t>AMP PO ID - First 5 digits</t>
  </si>
  <si>
    <t>AMP PO ID - Last 2 digits</t>
  </si>
  <si>
    <t>Unique ID per PO. First five (5) digits of ID.</t>
  </si>
  <si>
    <t>PRSEINFLU_EHR</t>
  </si>
  <si>
    <t>PRSEINFLU_HIE</t>
  </si>
  <si>
    <t>PRSEINFLU_CM</t>
  </si>
  <si>
    <t>PRSEINFLU_ADMIN</t>
  </si>
  <si>
    <t>PRSETDAP_EHR</t>
  </si>
  <si>
    <t>PRSETDAP_HIE</t>
  </si>
  <si>
    <t>PRSETDAP_CM</t>
  </si>
  <si>
    <t>PRSETDAP_ADMIN</t>
  </si>
  <si>
    <t>PRSEINFLU_OVR</t>
  </si>
  <si>
    <t>PRSETDAP_OVR</t>
  </si>
  <si>
    <t>Prenatal Immunization Status: Influenza Immunization, EHR/PHR data</t>
  </si>
  <si>
    <t>Prenatal Immunization Status: Influenza Immunization, HIE/clinical registry data</t>
  </si>
  <si>
    <t>Prenatal Immunization Status: Influenza Immunization, Case management system data</t>
  </si>
  <si>
    <t>Prenatal Immunization Status: Influenza Immunization, Administrative data</t>
  </si>
  <si>
    <t>Prenatal Immunization Status: Influenza Immunization, All data</t>
  </si>
  <si>
    <t xml:space="preserve">Reporting by data source stratification is not required for POs. </t>
  </si>
  <si>
    <t>Prenatal Immunization Status: Tdap Immunization, EHR/PHR data</t>
  </si>
  <si>
    <t>Prenatal Immunization Status: Tdap Immunization, HIE/clinical registry data</t>
  </si>
  <si>
    <t>Prenatal Immunization Status: Tdap Immunization, Case management data</t>
  </si>
  <si>
    <t>Prenatal Immunization Status: Tdap Immunization, Administrative data</t>
  </si>
  <si>
    <t>Prenatal Immunization Status: Tdap Immunization, All data</t>
  </si>
  <si>
    <t>Prenatal Immunization Status: Combination Rate, EHR/PHR data</t>
  </si>
  <si>
    <t>Prenatal Immunization Status: Combination Rate, HIE/clinical registry data</t>
  </si>
  <si>
    <t>Prenatal Immunization Status: Combination Rate, Case management system data</t>
  </si>
  <si>
    <t>Prenatal Immunization Status: Combination Rate, Administrative data</t>
  </si>
  <si>
    <t xml:space="preserve">Prenatal Immunization Status: Combination Rate, All data </t>
  </si>
  <si>
    <t>List of IDs for Testing Measures (19 Measure IDs total)</t>
  </si>
  <si>
    <t>Report the 19 Commercial HMO/POS measures first (Product = C); then report the 4 Medicare Advantage measures (Product = M); then report the 19 Medi-Cal Managed Care measures (Product = MC)</t>
  </si>
  <si>
    <r>
      <rPr>
        <b/>
        <sz val="11"/>
        <color rgb="FF0000FF"/>
        <rFont val="Arial"/>
        <family val="2"/>
      </rPr>
      <t>Sample File #1:</t>
    </r>
    <r>
      <rPr>
        <sz val="11"/>
        <color rgb="FF0000FF"/>
        <rFont val="Arial"/>
        <family val="2"/>
      </rPr>
      <t xml:space="preserve"> POs contracting with one or more Health Plan(s) must submit 42 detail records; one record for each of the 19 measure IDs for the Commercial product and one record for each of the 4 measure IDs for the Medicare Advantage product and one record for each of the 19 measure IDs for Medi-Cal Managed Care. Examples of SD are included for certain measures.</t>
    </r>
  </si>
  <si>
    <r>
      <rPr>
        <b/>
        <sz val="11"/>
        <color rgb="FF0000FF"/>
        <rFont val="Arial"/>
        <family val="2"/>
      </rPr>
      <t>Sample File #2:</t>
    </r>
    <r>
      <rPr>
        <sz val="11"/>
        <color rgb="FF0000FF"/>
        <rFont val="Arial"/>
        <family val="2"/>
      </rPr>
      <t xml:space="preserve"> Even POs with no Medicare patients must submit 42 detail records; one record for each of the 19 measure IDs for the Commercial product and one record for each of the 4 measure IDs for the Medicare Advantage product and one record for each of the 19 measure IDs for Medi-Cal Managed Care. Examples of NR are included for certain measures.</t>
    </r>
  </si>
  <si>
    <t>*DTL CNT - used to illustrate the 42 detail records per AMP PO ID only.</t>
  </si>
  <si>
    <t>If reporting the data source stratifications, the denominator is the sum of the four PRSEINFLU denominators (PRSEINFLU_EHR, PRSEINFLU_HIE, PRSEINFLU_CM, PRSEINFLU_ADMIN). If reporting the data source stratifications, the numerator is the sum of the four PRSE numerators (PRSEINFLU_EHR, PRSEINFLU_HIE, PRSEINFLU_CM, PRSEINFLU_ADMIN).
The denominator for PRSEINFLU_OVR must equal the denominator for PRSETDAP_OVR and PRSECOMBO_OVR.</t>
  </si>
  <si>
    <t>PRSECOMBO_HIE</t>
  </si>
  <si>
    <t>PRSECOMBO_CM</t>
  </si>
  <si>
    <t>PRSECOMBO_ADMIN</t>
  </si>
  <si>
    <t>PRSECOMBO_EHR</t>
  </si>
  <si>
    <t>PRSECOMBO_OVR</t>
  </si>
  <si>
    <t>If reporting the data source stratifications, the denominator is the sum of the four PRSETDAP denominators (PRSETDAP_EHR, PRSETDAP_HIE, PRSETDAP_CM, PRSETDAP_ADMIN). If reporting the data source stratifications, the numerator is the sum of the four PRSETDAP numerators (PRSETDAP_EHR, PRSETDAP_HIE, PRSETDAP_CM, PRSETDAP_ADMIN).
The denominator for PRSETDAP_OVR must equal the denominator for PRSEINFLU_OVR and PRSECOMBO_OVR.</t>
  </si>
  <si>
    <t>If reporting the data source stratifications, the denominator is the sum of the four PRSECOMBO denominators (PRSECOMBO_EHR, PRSECOMBO_HIE, PRSECOMBO_CM, PRSECOMBO_ADMIN). If reporting the data source stratifications, the numerator is the sum of the four PRSECOMBO numerators (PRSECOMBO_EHR, PRSECOMBO_HIE, PRSECOMBO_CM, PRSECOMBO_ADMIN).
The denominator for PRSECOMBO_OVR must equal the denominator for PRSEINFLU_OVR and PRSETDAP_OVR.</t>
  </si>
  <si>
    <t>The numerator is the number of deliveries with evidence of all the immunizations for the following measures: PRSETDAP_OVR and PRSEINFLU_OVR.</t>
  </si>
  <si>
    <t>The denominator is the sum of the three KED denominators (KED1864, KED6574, KED7585). The numerator is the sum of the three KED numerators (KED1864, KED6574, KED7585).</t>
  </si>
  <si>
    <r>
      <t>The FinThrive Healthcare, Inc. Clinical Measure Team will need to set up, as well as provide to you, your PO Unique ID, which will be used as part of your file name. All file names will follow specific logic. 
For your TEST files: T</t>
    </r>
    <r>
      <rPr>
        <b/>
        <sz val="10"/>
        <color rgb="FF0000FF"/>
        <rFont val="Arial"/>
        <family val="2"/>
      </rPr>
      <t>AMPTT</t>
    </r>
    <r>
      <rPr>
        <sz val="10"/>
        <color rgb="FF0000FF"/>
        <rFont val="Arial"/>
        <family val="2"/>
      </rPr>
      <t>2023UNIQUEID.CSV. 
For your FINAL file: F</t>
    </r>
    <r>
      <rPr>
        <b/>
        <sz val="10"/>
        <color rgb="FF0000FF"/>
        <rFont val="Arial"/>
        <family val="2"/>
      </rPr>
      <t>AMPTT</t>
    </r>
    <r>
      <rPr>
        <sz val="10"/>
        <color rgb="FF0000FF"/>
        <rFont val="Arial"/>
        <family val="2"/>
      </rPr>
      <t xml:space="preserve">2023UNIQUEID.CSV. </t>
    </r>
  </si>
  <si>
    <t xml:space="preserve">POs reporting any AMP Testing Measure(s) must submit a PO Testing Measure file to FinThrive Healthcare, Inc. Submission of this file is not required for POs who are not reporting AMP Testing Measure(s). FinThrive Healthcare, Inc. will not accept a PO Testing Measure File with zero data in the measure numerator, denominator and rates. </t>
  </si>
  <si>
    <r>
      <t>Please confirm that the final TEST file you send (last submitted TEST file to FinThrive Healthcare, Inc.)</t>
    </r>
    <r>
      <rPr>
        <b/>
        <sz val="10"/>
        <color rgb="FF0000FF"/>
        <rFont val="Arial"/>
        <family val="2"/>
      </rPr>
      <t xml:space="preserve"> </t>
    </r>
    <r>
      <rPr>
        <sz val="10"/>
        <color rgb="FF0000FF"/>
        <rFont val="Arial"/>
        <family val="2"/>
      </rPr>
      <t>includes final testing results.</t>
    </r>
  </si>
  <si>
    <t>Once your .CSV file is received and successfully processed, you will receive an e-mail notification from FinThrive Healthcare, Inc. including: (a) date and time of processing of your file and (b) your trailer record that was included in your file. Receipt of an e-mail with a date and time stamp of processing means that your file has been successfully processed.</t>
  </si>
  <si>
    <t>FinThrive Healthcare, Inc. expects the following types of TEST and FINAL files from you:</t>
  </si>
  <si>
    <t>3/20/2023 – First day for Self-Reporting POs to submit their TEST files to FinThrive Healthcare, Inc. This initial TEST file is to confirm that you have formatted to the file specification correctly.</t>
  </si>
  <si>
    <t xml:space="preserve">4/24/2023 – Last day for Self-Reporting POs to submit their TEST files to FinThrive Healthcare, Inc. </t>
  </si>
  <si>
    <t>Once you receive a successful e-mail confirmation for your FINAL file, you CANNOT send another file to FinThrive Healthcare, Inc.</t>
  </si>
  <si>
    <t>TEST File Name: TAMPTT2023UNIQUEID.CSV (UNIQUEID is assigned to you by FinThrive Healthcare, Inc.)</t>
  </si>
  <si>
    <t>FINAL File Name: FAMPTT2023UNIQUEID.CSV (UNIQUEID is assigned to you by FinThrive Healthcare, Inc.)</t>
  </si>
  <si>
    <t>5/5/2023, 5pm PST – Last day for POs to voluntarily submit their FINAL Testing measures file to FinThrive Healthcare, Inc. If you submit a file, you must have a passing file by 5 PM on 5/5/2023.  If your file does not pass before 5 PM on 5/5/2023, FinThrive Healthcare, Inc. cannot accept your file.</t>
  </si>
  <si>
    <t>Inland Empire Health Plan</t>
  </si>
  <si>
    <t>Molina Healthcare</t>
  </si>
  <si>
    <r>
      <t xml:space="preserve">All inquiries should be emailed to </t>
    </r>
    <r>
      <rPr>
        <u/>
        <sz val="10"/>
        <color rgb="FF0000FF"/>
        <rFont val="Arial"/>
        <family val="2"/>
      </rPr>
      <t>AMP@finthrive.com.</t>
    </r>
  </si>
  <si>
    <r>
      <t xml:space="preserve">Your .CSV file must be e-mailed to </t>
    </r>
    <r>
      <rPr>
        <u/>
        <sz val="10"/>
        <color rgb="FF0000FF"/>
        <rFont val="Arial"/>
        <family val="2"/>
      </rPr>
      <t>AMP@finthrive.com</t>
    </r>
    <r>
      <rPr>
        <sz val="10"/>
        <color rgb="FF0000FF"/>
        <rFont val="Arial"/>
        <family val="2"/>
      </rPr>
      <t>. The subject of your e-mail MUST include your FILE NAME only. See item 4 for file naming conventions.</t>
    </r>
  </si>
  <si>
    <t>There must be 42 detail records per AMP PO ID; one record for each of the 19 testing measure IDs for the Commercial product, one record for each of the 4 testing measure IDs for the Medicare Advantage product and one record for each of the 19 testing measure IDs for the Medi-Cal Managed Care product. Report the 19 Commercial measures first, report the 4 Medicare Advantage measures second, report the 19 Medi-Cal Managed Care measures third. 
For definitions of the types of Electronic Clinical Data Systems (ECDS) data, refer to Guideline 2: Types of ECDS Data in the Guidelines for Measures Reported Using ECDS in the Measurement Year 2022 AMP Final Technical Specifications.</t>
  </si>
  <si>
    <t>Detailed file specifications are included in tab (2) of this document. All results (Commercial HMO/POS, Medicare Advantage, Medi-Cal Managed Care) will be reported together in the same Testing Measure file.</t>
  </si>
  <si>
    <t>Sub unit included in AMP PO ID. Last two (2) digits of ID.</t>
  </si>
  <si>
    <t>N = Not Audited (the Testing Measures are not required to be audited.)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</si>
</sst>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0.00000_);\(#,##0.00000\)"/>
    <numFmt numFmtId="166" formatCode="0.000000000"/>
  </numFmts>
  <fonts count="16" x14ac:knownFonts="1">
    <font>
      <sz val="10"/>
      <name val="Arial"/>
      <family val="2"/>
    </font>
    <font>
      <u/>
      <sz val="10"/>
      <color indexed="39"/>
      <name val="Arial"/>
      <family val="2"/>
    </font>
    <font>
      <b/>
      <sz val="10"/>
      <name val="Arial"/>
      <family val="2"/>
    </font>
    <font>
      <sz val="11"/>
      <name val="Arial"/>
      <family val="2"/>
    </font>
    <font>
      <b/>
      <i/>
      <sz val="10"/>
      <name val="Arial"/>
      <family val="2"/>
    </font>
    <font>
      <sz val="10"/>
      <name val="Arial"/>
      <family val="2"/>
    </font>
    <font>
      <sz val="10"/>
      <color rgb="FF0000FF"/>
      <name val="Arial"/>
      <family val="2"/>
    </font>
    <font>
      <b/>
      <i/>
      <sz val="10"/>
      <color rgb="FF0000FF"/>
      <name val="Arial"/>
      <family val="2"/>
    </font>
    <font>
      <sz val="11"/>
      <color rgb="FF0000FF"/>
      <name val="Arial"/>
      <family val="2"/>
    </font>
    <font>
      <b/>
      <sz val="10"/>
      <color rgb="FF0000FF"/>
      <name val="Arial"/>
      <family val="2"/>
    </font>
    <font>
      <sz val="14"/>
      <color rgb="FF0000FF"/>
      <name val="Arial"/>
      <family val="2"/>
    </font>
    <font>
      <b/>
      <sz val="11"/>
      <color rgb="FF0000FF"/>
      <name val="Arial"/>
      <family val="2"/>
    </font>
    <font>
      <u/>
      <sz val="10"/>
      <color rgb="FF0000FF"/>
      <name val="Arial"/>
      <family val="2"/>
    </font>
    <font>
      <sz val="10"/>
      <color rgb="FF0000FF"/>
      <name val="Wingdings"/>
      <charset val="2"/>
    </font>
    <font>
      <i/>
      <sz val="10"/>
      <color rgb="FF0000FF"/>
      <name val="Arial"/>
      <family val="2"/>
    </font>
    <font>
      <strike/>
      <sz val="10"/>
      <color rgb="FF0000FF"/>
      <name val="Arial"/>
      <family val="2"/>
    </font>
  </fonts>
  <fills count="8">
    <fill>
      <patternFill patternType="none"/>
    </fill>
    <fill>
      <patternFill patternType="gray125"/>
    </fill>
    <fill>
      <patternFill patternType="solid">
        <fgColor indexed="13"/>
        <bgColor indexed="34"/>
      </patternFill>
    </fill>
    <fill>
      <patternFill patternType="solid">
        <fgColor rgb="FFFFFF00"/>
        <bgColor indexed="13"/>
      </patternFill>
    </fill>
    <fill>
      <patternFill patternType="solid">
        <fgColor rgb="FFFFFF00"/>
        <bgColor indexed="64"/>
      </patternFill>
    </fill>
    <fill>
      <patternFill patternType="solid">
        <fgColor rgb="FFFFFF00"/>
        <bgColor indexed="34"/>
      </patternFill>
    </fill>
    <fill>
      <patternFill patternType="solid">
        <fgColor theme="0"/>
        <bgColor indexed="64"/>
      </patternFill>
    </fill>
    <fill>
      <patternFill patternType="solid">
        <fgColor rgb="FFFFFFFF"/>
        <bgColor rgb="FFFFFFCC"/>
      </patternFill>
    </fill>
  </fills>
  <borders count="20">
    <border>
      <left/>
      <right/>
      <top/>
      <bottom/>
      <diagonal/>
    </border>
    <border>
      <left style="thin">
        <color indexed="63"/>
      </left>
      <right style="thin">
        <color indexed="63"/>
      </right>
      <top style="thin">
        <color indexed="63"/>
      </top>
      <bottom style="thin">
        <color indexed="63"/>
      </bottom>
      <diagonal/>
    </border>
    <border>
      <left style="thin">
        <color indexed="63"/>
      </left>
      <right/>
      <top/>
      <bottom/>
      <diagonal/>
    </border>
    <border>
      <left/>
      <right/>
      <top/>
      <bottom style="thin">
        <color indexed="63"/>
      </bottom>
      <diagonal/>
    </border>
    <border>
      <left style="thin">
        <color indexed="63"/>
      </left>
      <right style="thin">
        <color indexed="63"/>
      </right>
      <top style="thin">
        <color indexed="63"/>
      </top>
      <bottom/>
      <diagonal/>
    </border>
    <border>
      <left style="thin">
        <color indexed="63"/>
      </left>
      <right/>
      <top style="thin">
        <color indexed="63"/>
      </top>
      <bottom/>
      <diagonal/>
    </border>
    <border>
      <left style="thin">
        <color indexed="64"/>
      </left>
      <right style="thin">
        <color indexed="64"/>
      </right>
      <top style="thin">
        <color indexed="64"/>
      </top>
      <bottom style="thin">
        <color indexed="64"/>
      </bottom>
      <diagonal/>
    </border>
    <border>
      <left style="thin">
        <color indexed="63"/>
      </left>
      <right/>
      <top style="thin">
        <color indexed="63"/>
      </top>
      <bottom style="thin">
        <color indexed="63"/>
      </bottom>
      <diagonal/>
    </border>
    <border>
      <left style="thin">
        <color indexed="63"/>
      </left>
      <right style="thin">
        <color indexed="63"/>
      </right>
      <top/>
      <bottom style="thin">
        <color indexed="63"/>
      </bottom>
      <diagonal/>
    </border>
    <border>
      <left style="thin">
        <color rgb="FF3C3C3C"/>
      </left>
      <right style="thin">
        <color rgb="FF3C3C3C"/>
      </right>
      <top style="thin">
        <color rgb="FF3C3C3C"/>
      </top>
      <bottom style="thin">
        <color rgb="FF3C3C3C"/>
      </bottom>
      <diagonal/>
    </border>
    <border>
      <left/>
      <right style="thin">
        <color indexed="63"/>
      </right>
      <top style="thin">
        <color indexed="63"/>
      </top>
      <bottom style="thin">
        <color indexed="63"/>
      </bottom>
      <diagonal/>
    </border>
    <border>
      <left style="thin">
        <color rgb="FF3C3C3C"/>
      </left>
      <right style="thin">
        <color rgb="FF3C3C3C"/>
      </right>
      <top style="thin">
        <color rgb="FF3C3C3C"/>
      </top>
      <bottom/>
      <diagonal/>
    </border>
    <border>
      <left style="thin">
        <color rgb="FF3C3C3C"/>
      </left>
      <right style="thin">
        <color indexed="63"/>
      </right>
      <top style="thin">
        <color indexed="63"/>
      </top>
      <bottom style="thin">
        <color indexed="64"/>
      </bottom>
      <diagonal/>
    </border>
    <border>
      <left style="thin">
        <color rgb="FF3C3C3C"/>
      </left>
      <right style="thin">
        <color rgb="FF3C3C3C"/>
      </right>
      <top style="thin">
        <color indexed="63"/>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3"/>
      </top>
      <bottom style="thin">
        <color indexed="63"/>
      </bottom>
      <diagonal/>
    </border>
    <border>
      <left/>
      <right/>
      <top/>
      <bottom style="thin">
        <color indexed="64"/>
      </bottom>
      <diagonal/>
    </border>
  </borders>
  <cellStyleXfs count="4">
    <xf numFmtId="0" fontId="0" fillId="0" borderId="0"/>
    <xf numFmtId="0" fontId="1" fillId="0" borderId="0" applyNumberFormat="0" applyFill="0" applyBorder="0" applyAlignment="0" applyProtection="0"/>
    <xf numFmtId="0" fontId="5" fillId="0" borderId="0"/>
    <xf numFmtId="0" fontId="5" fillId="0" borderId="0"/>
  </cellStyleXfs>
  <cellXfs count="143">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wrapText="1"/>
    </xf>
    <xf numFmtId="0" fontId="0" fillId="0" borderId="2" xfId="0" applyBorder="1" applyAlignment="1">
      <alignment vertical="top" wrapText="1"/>
    </xf>
    <xf numFmtId="0" fontId="0" fillId="0" borderId="2" xfId="0" applyBorder="1" applyAlignment="1">
      <alignment horizontal="left" vertical="top" wrapText="1"/>
    </xf>
    <xf numFmtId="0" fontId="4" fillId="0" borderId="0" xfId="0" applyFont="1" applyAlignment="1">
      <alignment horizontal="left" vertical="top" wrapText="1"/>
    </xf>
    <xf numFmtId="0" fontId="0" fillId="0" borderId="2" xfId="0" applyBorder="1"/>
    <xf numFmtId="0" fontId="0" fillId="0" borderId="0" xfId="0" applyAlignment="1">
      <alignment vertical="center"/>
    </xf>
    <xf numFmtId="0" fontId="0" fillId="0" borderId="0" xfId="0" applyAlignment="1">
      <alignment horizontal="left"/>
    </xf>
    <xf numFmtId="49" fontId="0" fillId="0" borderId="0" xfId="0" applyNumberFormat="1"/>
    <xf numFmtId="0" fontId="0" fillId="0" borderId="0" xfId="0" applyAlignment="1">
      <alignment horizontal="center"/>
    </xf>
    <xf numFmtId="0" fontId="0" fillId="0" borderId="0" xfId="0" applyAlignment="1">
      <alignment vertical="center" wrapText="1"/>
    </xf>
    <xf numFmtId="164" fontId="0" fillId="0" borderId="0" xfId="0" applyNumberFormat="1" applyAlignment="1">
      <alignment horizontal="center"/>
    </xf>
    <xf numFmtId="0" fontId="2" fillId="0" borderId="0" xfId="0" applyFont="1" applyAlignment="1">
      <alignment vertical="center" wrapText="1"/>
    </xf>
    <xf numFmtId="0" fontId="3" fillId="0" borderId="0" xfId="0" applyFont="1" applyAlignment="1">
      <alignment vertical="top" wrapText="1"/>
    </xf>
    <xf numFmtId="0" fontId="0" fillId="0" borderId="0" xfId="0" applyAlignment="1">
      <alignment horizontal="left" wrapText="1"/>
    </xf>
    <xf numFmtId="0" fontId="0" fillId="0" borderId="3" xfId="0" applyBorder="1" applyAlignment="1">
      <alignment horizontal="left" wrapText="1"/>
    </xf>
    <xf numFmtId="0" fontId="6" fillId="4" borderId="6" xfId="0" applyFont="1" applyFill="1" applyBorder="1"/>
    <xf numFmtId="0" fontId="6" fillId="2" borderId="6" xfId="0" applyFont="1" applyFill="1" applyBorder="1"/>
    <xf numFmtId="0" fontId="6" fillId="2" borderId="6" xfId="0" applyFont="1" applyFill="1" applyBorder="1" applyAlignment="1">
      <alignment horizontal="center" vertical="top"/>
    </xf>
    <xf numFmtId="0" fontId="6" fillId="2" borderId="6" xfId="0" applyFont="1" applyFill="1" applyBorder="1" applyAlignment="1">
      <alignment horizontal="left"/>
    </xf>
    <xf numFmtId="0" fontId="6" fillId="0" borderId="1" xfId="0" applyFont="1" applyBorder="1" applyAlignment="1">
      <alignment horizontal="left" vertical="top"/>
    </xf>
    <xf numFmtId="0" fontId="6" fillId="2" borderId="6" xfId="0" applyFont="1" applyFill="1" applyBorder="1" applyAlignment="1">
      <alignment horizontal="center"/>
    </xf>
    <xf numFmtId="0" fontId="10" fillId="0" borderId="0" xfId="0" applyFont="1" applyAlignment="1">
      <alignment horizontal="center" vertical="top" wrapText="1"/>
    </xf>
    <xf numFmtId="0" fontId="10" fillId="0" borderId="0" xfId="0" applyFont="1" applyAlignment="1">
      <alignment horizontal="center"/>
    </xf>
    <xf numFmtId="0" fontId="6" fillId="0" borderId="0" xfId="0" applyFont="1" applyAlignment="1">
      <alignment vertical="top" wrapText="1"/>
    </xf>
    <xf numFmtId="0" fontId="6" fillId="0" borderId="0" xfId="0" applyFont="1" applyAlignment="1">
      <alignment vertical="top"/>
    </xf>
    <xf numFmtId="0" fontId="6" fillId="0" borderId="0" xfId="0" applyFont="1"/>
    <xf numFmtId="0" fontId="6" fillId="0" borderId="0" xfId="0" applyFont="1" applyAlignment="1">
      <alignment horizontal="left" vertical="top" wrapText="1"/>
    </xf>
    <xf numFmtId="0" fontId="11" fillId="0" borderId="0" xfId="0" applyFont="1"/>
    <xf numFmtId="0" fontId="8" fillId="0" borderId="0" xfId="0" applyFont="1"/>
    <xf numFmtId="0" fontId="11" fillId="0" borderId="0" xfId="0" applyFont="1" applyAlignment="1">
      <alignment vertical="top"/>
    </xf>
    <xf numFmtId="0" fontId="14" fillId="0" borderId="0" xfId="0" applyFont="1" applyAlignment="1">
      <alignment vertical="top"/>
    </xf>
    <xf numFmtId="0" fontId="6" fillId="0" borderId="1" xfId="0" applyFont="1" applyBorder="1" applyAlignment="1">
      <alignment vertical="top"/>
    </xf>
    <xf numFmtId="0" fontId="6" fillId="0" borderId="1" xfId="0" applyFont="1" applyBorder="1" applyAlignment="1">
      <alignment vertical="top" wrapText="1"/>
    </xf>
    <xf numFmtId="0" fontId="6" fillId="0" borderId="0" xfId="0" applyFont="1" applyAlignment="1">
      <alignment horizontal="left"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6" fillId="0" borderId="0" xfId="0" applyFont="1" applyAlignment="1">
      <alignment horizontal="left"/>
    </xf>
    <xf numFmtId="0" fontId="6" fillId="3" borderId="6" xfId="0" applyFont="1" applyFill="1" applyBorder="1"/>
    <xf numFmtId="0" fontId="6" fillId="3" borderId="6" xfId="0" applyFont="1" applyFill="1" applyBorder="1" applyAlignment="1">
      <alignment horizontal="left"/>
    </xf>
    <xf numFmtId="0" fontId="6" fillId="4" borderId="6" xfId="0" applyFont="1" applyFill="1" applyBorder="1" applyAlignment="1">
      <alignment horizontal="right"/>
    </xf>
    <xf numFmtId="0" fontId="6" fillId="0" borderId="6" xfId="0" applyFont="1" applyBorder="1"/>
    <xf numFmtId="0" fontId="6" fillId="0" borderId="6" xfId="0" applyFont="1" applyBorder="1" applyAlignment="1">
      <alignment horizontal="center" wrapText="1"/>
    </xf>
    <xf numFmtId="0" fontId="6" fillId="0" borderId="1" xfId="0" applyFont="1" applyBorder="1" applyAlignment="1">
      <alignment horizontal="left" wrapText="1"/>
    </xf>
    <xf numFmtId="0" fontId="2" fillId="0" borderId="0" xfId="2" applyFont="1" applyAlignment="1">
      <alignment vertical="top" wrapText="1"/>
    </xf>
    <xf numFmtId="0" fontId="6" fillId="0" borderId="7" xfId="0" applyFont="1" applyBorder="1" applyAlignment="1">
      <alignment vertical="top"/>
    </xf>
    <xf numFmtId="0" fontId="6" fillId="0" borderId="0" xfId="0" applyFont="1" applyAlignment="1">
      <alignment wrapText="1"/>
    </xf>
    <xf numFmtId="0" fontId="9" fillId="0" borderId="6" xfId="0" applyFont="1" applyBorder="1" applyAlignment="1">
      <alignment horizontal="left" vertical="center" wrapText="1"/>
    </xf>
    <xf numFmtId="0" fontId="6" fillId="0" borderId="6" xfId="0" applyFont="1" applyBorder="1" applyAlignment="1">
      <alignment horizontal="left" vertical="center" wrapText="1"/>
    </xf>
    <xf numFmtId="0" fontId="6" fillId="0" borderId="9" xfId="0" applyFont="1" applyBorder="1" applyAlignment="1">
      <alignment horizontal="left" vertical="top" wrapText="1"/>
    </xf>
    <xf numFmtId="0" fontId="6" fillId="0" borderId="9" xfId="0" applyFont="1" applyBorder="1" applyAlignment="1">
      <alignment vertical="top" wrapText="1"/>
    </xf>
    <xf numFmtId="0" fontId="6" fillId="0" borderId="6" xfId="0" applyFont="1" applyBorder="1" applyAlignment="1">
      <alignment horizontal="center" vertical="center" wrapText="1"/>
    </xf>
    <xf numFmtId="0" fontId="13" fillId="0" borderId="0" xfId="0" applyFont="1" applyAlignment="1">
      <alignment horizontal="left" vertical="top" wrapText="1"/>
    </xf>
    <xf numFmtId="0" fontId="6" fillId="0" borderId="0" xfId="2" applyFont="1" applyAlignment="1">
      <alignment horizontal="left" vertical="top" wrapText="1"/>
    </xf>
    <xf numFmtId="0" fontId="9" fillId="0" borderId="1" xfId="0" applyFont="1" applyBorder="1" applyAlignment="1">
      <alignment horizontal="center"/>
    </xf>
    <xf numFmtId="0" fontId="6" fillId="0" borderId="0" xfId="0" applyFont="1" applyAlignment="1">
      <alignment horizontal="left" wrapText="1"/>
    </xf>
    <xf numFmtId="0" fontId="6" fillId="0" borderId="6" xfId="0" applyFont="1" applyBorder="1" applyAlignment="1">
      <alignment horizontal="center"/>
    </xf>
    <xf numFmtId="0" fontId="6" fillId="0" borderId="0" xfId="0" applyFont="1" applyAlignment="1">
      <alignment horizontal="center"/>
    </xf>
    <xf numFmtId="0" fontId="9" fillId="0" borderId="6" xfId="0" applyFont="1" applyBorder="1" applyAlignment="1">
      <alignment horizontal="center" wrapText="1"/>
    </xf>
    <xf numFmtId="0" fontId="6" fillId="0" borderId="6" xfId="0" applyFont="1" applyBorder="1" applyAlignment="1">
      <alignment horizontal="left"/>
    </xf>
    <xf numFmtId="0" fontId="9" fillId="0" borderId="1" xfId="0" applyFont="1" applyBorder="1" applyAlignment="1">
      <alignment horizontal="center" vertical="center"/>
    </xf>
    <xf numFmtId="0" fontId="6" fillId="0" borderId="1" xfId="0" applyFont="1" applyBorder="1"/>
    <xf numFmtId="166" fontId="6" fillId="0" borderId="6" xfId="0" applyNumberFormat="1" applyFont="1" applyBorder="1" applyAlignment="1">
      <alignment horizontal="center" wrapText="1"/>
    </xf>
    <xf numFmtId="0" fontId="9" fillId="0" borderId="0" xfId="2" applyFont="1" applyAlignment="1">
      <alignment horizontal="left" vertical="top" wrapText="1"/>
    </xf>
    <xf numFmtId="0" fontId="6" fillId="0" borderId="7" xfId="0" applyFont="1" applyBorder="1" applyAlignment="1">
      <alignment vertical="top" wrapText="1"/>
    </xf>
    <xf numFmtId="0" fontId="9" fillId="0" borderId="4" xfId="0" applyFont="1" applyBorder="1" applyAlignment="1">
      <alignment horizontal="center" vertical="center"/>
    </xf>
    <xf numFmtId="0" fontId="9" fillId="0" borderId="6" xfId="0" applyFont="1" applyBorder="1" applyAlignment="1">
      <alignment horizontal="left" vertical="center"/>
    </xf>
    <xf numFmtId="0" fontId="6" fillId="0" borderId="6" xfId="0" applyFont="1" applyBorder="1" applyAlignment="1">
      <alignment horizontal="left" vertical="center"/>
    </xf>
    <xf numFmtId="0" fontId="6" fillId="0" borderId="13" xfId="0" applyFont="1" applyBorder="1" applyAlignment="1">
      <alignment horizontal="left" vertical="top" wrapText="1"/>
    </xf>
    <xf numFmtId="0" fontId="6" fillId="0" borderId="13" xfId="0" applyFont="1" applyBorder="1" applyAlignment="1">
      <alignment vertical="top" wrapText="1"/>
    </xf>
    <xf numFmtId="0" fontId="6" fillId="4" borderId="6" xfId="0" applyFont="1" applyFill="1" applyBorder="1" applyAlignment="1">
      <alignment horizontal="center" wrapText="1"/>
    </xf>
    <xf numFmtId="164" fontId="6" fillId="5" borderId="1" xfId="0" applyNumberFormat="1" applyFont="1" applyFill="1" applyBorder="1" applyAlignment="1">
      <alignment horizontal="right" vertical="top"/>
    </xf>
    <xf numFmtId="166" fontId="6" fillId="4" borderId="6" xfId="0" applyNumberFormat="1" applyFont="1" applyFill="1" applyBorder="1" applyAlignment="1">
      <alignment horizontal="right" wrapText="1"/>
    </xf>
    <xf numFmtId="165" fontId="6" fillId="2" borderId="6" xfId="0" applyNumberFormat="1" applyFont="1" applyFill="1" applyBorder="1" applyAlignment="1">
      <alignment horizontal="right" vertical="top"/>
    </xf>
    <xf numFmtId="0" fontId="6" fillId="3" borderId="6" xfId="0" applyFont="1" applyFill="1" applyBorder="1" applyAlignment="1">
      <alignment horizontal="right"/>
    </xf>
    <xf numFmtId="0" fontId="1" fillId="5" borderId="6" xfId="1" applyNumberFormat="1" applyFill="1" applyBorder="1" applyAlignment="1" applyProtection="1"/>
    <xf numFmtId="0" fontId="6" fillId="4" borderId="0" xfId="0" applyFont="1" applyFill="1" applyAlignment="1">
      <alignment horizontal="right"/>
    </xf>
    <xf numFmtId="0" fontId="6" fillId="5" borderId="6" xfId="1" applyNumberFormat="1" applyFont="1" applyFill="1" applyBorder="1" applyAlignment="1" applyProtection="1"/>
    <xf numFmtId="0" fontId="6" fillId="0" borderId="0" xfId="0" applyFont="1" applyAlignment="1">
      <alignment horizontal="left" vertical="top"/>
    </xf>
    <xf numFmtId="0" fontId="6" fillId="2" borderId="17" xfId="0" applyFont="1" applyFill="1" applyBorder="1" applyAlignment="1">
      <alignment horizontal="center"/>
    </xf>
    <xf numFmtId="0" fontId="6" fillId="3" borderId="16" xfId="0" applyFont="1" applyFill="1" applyBorder="1"/>
    <xf numFmtId="0" fontId="6" fillId="3" borderId="16" xfId="0" applyFont="1" applyFill="1" applyBorder="1" applyAlignment="1">
      <alignment horizontal="left"/>
    </xf>
    <xf numFmtId="0" fontId="6" fillId="3" borderId="16" xfId="0" applyFont="1" applyFill="1" applyBorder="1" applyAlignment="1">
      <alignment horizontal="right"/>
    </xf>
    <xf numFmtId="0" fontId="6" fillId="4" borderId="16" xfId="0" applyFont="1" applyFill="1" applyBorder="1" applyAlignment="1">
      <alignment horizontal="right"/>
    </xf>
    <xf numFmtId="0" fontId="6" fillId="5" borderId="16" xfId="1" applyNumberFormat="1" applyFont="1" applyFill="1" applyBorder="1" applyAlignment="1" applyProtection="1"/>
    <xf numFmtId="0" fontId="1" fillId="5" borderId="16" xfId="1" applyNumberFormat="1" applyFill="1" applyBorder="1" applyAlignment="1" applyProtection="1"/>
    <xf numFmtId="164" fontId="6" fillId="4" borderId="6" xfId="0" applyNumberFormat="1" applyFont="1" applyFill="1" applyBorder="1" applyAlignment="1">
      <alignment horizontal="right" wrapText="1"/>
    </xf>
    <xf numFmtId="0" fontId="9" fillId="0" borderId="14" xfId="0" applyFont="1" applyBorder="1" applyAlignment="1">
      <alignment horizontal="left" vertical="center" wrapText="1"/>
    </xf>
    <xf numFmtId="164" fontId="6" fillId="5" borderId="4" xfId="0" applyNumberFormat="1" applyFont="1" applyFill="1" applyBorder="1" applyAlignment="1">
      <alignment horizontal="right" vertical="top"/>
    </xf>
    <xf numFmtId="164" fontId="6" fillId="5" borderId="6" xfId="0" applyNumberFormat="1" applyFont="1" applyFill="1" applyBorder="1" applyAlignment="1">
      <alignment horizontal="right" vertical="top"/>
    </xf>
    <xf numFmtId="0" fontId="6" fillId="6" borderId="6" xfId="0" applyFont="1" applyFill="1" applyBorder="1" applyAlignment="1">
      <alignment vertical="center" wrapText="1"/>
    </xf>
    <xf numFmtId="0" fontId="6" fillId="0" borderId="6" xfId="0" applyFont="1" applyBorder="1" applyAlignment="1">
      <alignment vertical="center" wrapText="1"/>
    </xf>
    <xf numFmtId="0" fontId="6" fillId="7" borderId="6" xfId="0" applyFont="1" applyFill="1" applyBorder="1" applyAlignment="1">
      <alignment horizontal="center" vertical="center" wrapText="1"/>
    </xf>
    <xf numFmtId="0" fontId="0" fillId="0" borderId="6" xfId="0" applyBorder="1" applyAlignment="1">
      <alignment vertical="center"/>
    </xf>
    <xf numFmtId="0" fontId="6" fillId="0" borderId="6" xfId="0" applyFont="1" applyBorder="1" applyAlignment="1">
      <alignment vertical="center"/>
    </xf>
    <xf numFmtId="0" fontId="9" fillId="0" borderId="6" xfId="0" applyFont="1" applyBorder="1" applyAlignment="1">
      <alignment horizontal="center"/>
    </xf>
    <xf numFmtId="0" fontId="6" fillId="0" borderId="6" xfId="0" applyFont="1" applyBorder="1" applyAlignment="1">
      <alignment horizontal="left" wrapText="1"/>
    </xf>
    <xf numFmtId="0" fontId="6" fillId="0" borderId="14" xfId="0" applyFont="1" applyBorder="1" applyAlignment="1">
      <alignment horizontal="left"/>
    </xf>
    <xf numFmtId="0" fontId="6" fillId="0" borderId="9" xfId="0" applyFont="1" applyBorder="1" applyAlignment="1">
      <alignment horizontal="left"/>
    </xf>
    <xf numFmtId="0" fontId="6" fillId="0" borderId="11" xfId="0" applyFont="1" applyBorder="1" applyAlignment="1">
      <alignment horizontal="left"/>
    </xf>
    <xf numFmtId="0" fontId="8" fillId="0" borderId="6" xfId="0" applyFont="1" applyBorder="1"/>
    <xf numFmtId="0" fontId="10" fillId="0" borderId="0" xfId="0" applyFont="1" applyAlignment="1">
      <alignment horizontal="center" vertical="top" wrapText="1"/>
    </xf>
    <xf numFmtId="0" fontId="6" fillId="0" borderId="0" xfId="0" applyFont="1" applyAlignment="1">
      <alignment horizontal="left" vertical="top" wrapText="1"/>
    </xf>
    <xf numFmtId="0" fontId="6" fillId="0" borderId="0" xfId="3" applyFont="1" applyAlignment="1">
      <alignment horizontal="left" vertical="top" wrapText="1"/>
    </xf>
    <xf numFmtId="0" fontId="5" fillId="0" borderId="0" xfId="3" applyAlignment="1">
      <alignment horizontal="left" vertical="top" wrapText="1"/>
    </xf>
    <xf numFmtId="0" fontId="6" fillId="0" borderId="0" xfId="2" applyFont="1" applyAlignment="1">
      <alignment horizontal="left" vertical="top" wrapText="1"/>
    </xf>
    <xf numFmtId="0" fontId="9" fillId="0" borderId="0" xfId="0" applyFont="1"/>
    <xf numFmtId="0" fontId="9" fillId="0" borderId="0" xfId="2" applyFont="1" applyAlignment="1">
      <alignment horizontal="left" vertical="top" wrapText="1"/>
    </xf>
    <xf numFmtId="0" fontId="6" fillId="0" borderId="0" xfId="0" applyFont="1" applyAlignment="1">
      <alignment vertical="top" wrapText="1"/>
    </xf>
    <xf numFmtId="0" fontId="6" fillId="0" borderId="1" xfId="0" applyFont="1" applyBorder="1" applyAlignment="1">
      <alignment horizontal="left" vertical="top" wrapText="1"/>
    </xf>
    <xf numFmtId="0" fontId="6" fillId="0" borderId="13" xfId="0" applyFont="1" applyBorder="1" applyAlignment="1">
      <alignment horizontal="left" vertical="top" wrapText="1"/>
    </xf>
    <xf numFmtId="0" fontId="6" fillId="0" borderId="12" xfId="0" applyFont="1" applyBorder="1" applyAlignment="1">
      <alignment horizontal="left" vertical="top" wrapText="1"/>
    </xf>
    <xf numFmtId="0" fontId="7" fillId="0" borderId="1" xfId="0" applyFont="1" applyBorder="1" applyAlignment="1">
      <alignment horizontal="left" vertical="top" wrapText="1"/>
    </xf>
    <xf numFmtId="0" fontId="6" fillId="0" borderId="4" xfId="0" applyFont="1" applyBorder="1" applyAlignment="1">
      <alignment horizontal="left" vertical="top" wrapText="1"/>
    </xf>
    <xf numFmtId="0" fontId="6" fillId="0" borderId="6" xfId="0" applyFont="1" applyBorder="1" applyAlignment="1">
      <alignment horizontal="left" vertical="top" wrapText="1"/>
    </xf>
    <xf numFmtId="0" fontId="6" fillId="0" borderId="8" xfId="0" applyFont="1" applyBorder="1" applyAlignment="1">
      <alignment horizontal="left" vertical="top" wrapText="1"/>
    </xf>
    <xf numFmtId="0" fontId="6" fillId="0" borderId="7" xfId="0" applyFont="1" applyBorder="1" applyAlignment="1">
      <alignment horizontal="left" vertical="top" wrapText="1"/>
    </xf>
    <xf numFmtId="0" fontId="6" fillId="0" borderId="18" xfId="0" applyFont="1" applyBorder="1" applyAlignment="1">
      <alignment horizontal="left" vertical="top" wrapText="1"/>
    </xf>
    <xf numFmtId="0" fontId="6" fillId="0" borderId="10" xfId="0" applyFont="1" applyBorder="1" applyAlignment="1">
      <alignment horizontal="left" vertical="top" wrapText="1"/>
    </xf>
    <xf numFmtId="0" fontId="6" fillId="0" borderId="1" xfId="0" applyFont="1" applyBorder="1" applyAlignment="1">
      <alignment vertical="top" wrapText="1"/>
    </xf>
    <xf numFmtId="0" fontId="8" fillId="0" borderId="0" xfId="0" applyFont="1" applyAlignment="1">
      <alignment wrapText="1"/>
    </xf>
    <xf numFmtId="0" fontId="6" fillId="0" borderId="9" xfId="0" applyFont="1" applyBorder="1" applyAlignment="1">
      <alignment horizontal="left" vertical="top" wrapText="1"/>
    </xf>
    <xf numFmtId="0" fontId="9" fillId="0" borderId="1" xfId="0" applyFont="1" applyBorder="1" applyAlignment="1">
      <alignment horizontal="center" wrapText="1"/>
    </xf>
    <xf numFmtId="0" fontId="9" fillId="0" borderId="7" xfId="0" applyFont="1" applyBorder="1" applyAlignment="1">
      <alignment horizontal="center"/>
    </xf>
    <xf numFmtId="0" fontId="9" fillId="0" borderId="1" xfId="0" applyFont="1" applyBorder="1" applyAlignment="1">
      <alignment horizontal="center"/>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9" fillId="0" borderId="3" xfId="0" applyFont="1" applyBorder="1" applyAlignment="1">
      <alignment horizontal="center"/>
    </xf>
    <xf numFmtId="0" fontId="6" fillId="0" borderId="1" xfId="0" applyFont="1" applyBorder="1" applyAlignment="1">
      <alignment horizontal="center"/>
    </xf>
    <xf numFmtId="0" fontId="7" fillId="0" borderId="1" xfId="0" applyFont="1" applyBorder="1" applyAlignment="1">
      <alignment horizontal="left"/>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8" fillId="0" borderId="0" xfId="0" applyFont="1" applyAlignment="1">
      <alignment horizontal="center"/>
    </xf>
    <xf numFmtId="0" fontId="8" fillId="0" borderId="19" xfId="0" applyFont="1" applyBorder="1" applyAlignment="1">
      <alignment horizontal="left" vertical="top" wrapText="1"/>
    </xf>
    <xf numFmtId="0" fontId="8" fillId="0" borderId="19" xfId="0" applyFont="1" applyBorder="1" applyAlignment="1">
      <alignment horizontal="center" vertical="top" wrapText="1"/>
    </xf>
    <xf numFmtId="0" fontId="11" fillId="0" borderId="0" xfId="0" applyFont="1" applyAlignment="1">
      <alignment horizontal="center" wrapText="1"/>
    </xf>
    <xf numFmtId="0" fontId="8" fillId="0" borderId="0" xfId="0" applyFont="1" applyAlignment="1">
      <alignment horizontal="center" wrapText="1"/>
    </xf>
    <xf numFmtId="164" fontId="8" fillId="0" borderId="0" xfId="0" applyNumberFormat="1" applyFont="1" applyAlignment="1">
      <alignment horizontal="center" wrapText="1"/>
    </xf>
    <xf numFmtId="0" fontId="11" fillId="0" borderId="0" xfId="0" applyFont="1" applyAlignment="1">
      <alignment horizontal="center"/>
    </xf>
  </cellXfs>
  <cellStyles count="4">
    <cellStyle name="Hyperlink" xfId="1" builtinId="8"/>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CF305"/>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3"/>
  <sheetViews>
    <sheetView showGridLines="0" tabSelected="1" zoomScaleNormal="100" workbookViewId="0"/>
  </sheetViews>
  <sheetFormatPr baseColWidth="10" defaultColWidth="11.5" defaultRowHeight="13" x14ac:dyDescent="0.15"/>
  <cols>
    <col min="1" max="1" width="3.5" style="1" customWidth="1"/>
    <col min="2" max="2" width="38.1640625" style="2" customWidth="1"/>
    <col min="3" max="3" width="25.83203125" customWidth="1"/>
    <col min="4" max="4" width="23.5" customWidth="1"/>
    <col min="5" max="5" width="25.5" customWidth="1"/>
  </cols>
  <sheetData>
    <row r="1" spans="1:8" ht="18" customHeight="1" x14ac:dyDescent="0.15">
      <c r="B1" s="104" t="s">
        <v>0</v>
      </c>
      <c r="C1" s="104"/>
      <c r="D1" s="104"/>
    </row>
    <row r="2" spans="1:8" ht="18" customHeight="1" x14ac:dyDescent="0.15">
      <c r="B2" s="104" t="s">
        <v>40</v>
      </c>
      <c r="C2" s="104"/>
      <c r="D2" s="104"/>
    </row>
    <row r="3" spans="1:8" ht="18" customHeight="1" x14ac:dyDescent="0.15">
      <c r="B3" s="104" t="s">
        <v>73</v>
      </c>
      <c r="C3" s="104"/>
      <c r="D3" s="104"/>
    </row>
    <row r="4" spans="1:8" ht="5.25" customHeight="1" x14ac:dyDescent="0.2">
      <c r="B4" s="25"/>
      <c r="C4" s="26"/>
      <c r="D4" s="26"/>
    </row>
    <row r="5" spans="1:8" ht="18" customHeight="1" x14ac:dyDescent="0.15">
      <c r="B5" s="104" t="s">
        <v>62</v>
      </c>
      <c r="C5" s="104"/>
      <c r="D5" s="104"/>
    </row>
    <row r="6" spans="1:8" ht="15.75" customHeight="1" x14ac:dyDescent="0.2">
      <c r="B6" s="25"/>
      <c r="C6" s="26"/>
      <c r="D6" s="26"/>
    </row>
    <row r="7" spans="1:8" ht="15.75" customHeight="1" x14ac:dyDescent="0.15">
      <c r="A7" s="1">
        <v>1</v>
      </c>
      <c r="B7" s="105" t="s">
        <v>103</v>
      </c>
      <c r="C7" s="105"/>
      <c r="D7" s="105"/>
      <c r="E7" s="105"/>
      <c r="F7" s="105"/>
      <c r="G7" s="105"/>
      <c r="H7" s="105"/>
    </row>
    <row r="8" spans="1:8" ht="15.75" customHeight="1" x14ac:dyDescent="0.2">
      <c r="B8" s="25"/>
      <c r="C8" s="26"/>
      <c r="D8" s="26"/>
    </row>
    <row r="9" spans="1:8" ht="33.75" customHeight="1" x14ac:dyDescent="0.15">
      <c r="A9" s="28">
        <v>2</v>
      </c>
      <c r="B9" s="105" t="s">
        <v>169</v>
      </c>
      <c r="C9" s="105"/>
      <c r="D9" s="105"/>
      <c r="E9" s="105"/>
      <c r="F9" s="105"/>
      <c r="G9" s="105"/>
      <c r="H9" s="105"/>
    </row>
    <row r="10" spans="1:8" ht="12" customHeight="1" x14ac:dyDescent="0.15">
      <c r="A10" s="28"/>
      <c r="B10" s="27"/>
      <c r="C10" s="28"/>
      <c r="D10" s="29"/>
    </row>
    <row r="11" spans="1:8" x14ac:dyDescent="0.15">
      <c r="A11" s="28">
        <v>3</v>
      </c>
      <c r="B11" s="106" t="s">
        <v>181</v>
      </c>
      <c r="C11" s="107"/>
      <c r="D11" s="107"/>
      <c r="E11" s="107"/>
    </row>
    <row r="12" spans="1:8" ht="12" customHeight="1" x14ac:dyDescent="0.15">
      <c r="A12" s="28"/>
      <c r="B12" s="27"/>
      <c r="C12" s="28"/>
      <c r="D12" s="29"/>
    </row>
    <row r="13" spans="1:8" ht="75" customHeight="1" x14ac:dyDescent="0.15">
      <c r="A13" s="28">
        <v>4</v>
      </c>
      <c r="B13" s="108" t="s">
        <v>168</v>
      </c>
      <c r="C13" s="108"/>
      <c r="D13" s="108"/>
      <c r="E13" s="108"/>
      <c r="F13" s="108"/>
      <c r="G13" s="108"/>
    </row>
    <row r="14" spans="1:8" ht="31.5" customHeight="1" x14ac:dyDescent="0.15">
      <c r="A14" s="28">
        <v>5</v>
      </c>
      <c r="B14" s="108" t="s">
        <v>74</v>
      </c>
      <c r="C14" s="108"/>
      <c r="D14" s="108"/>
      <c r="E14" s="108"/>
      <c r="F14" s="108"/>
      <c r="G14" s="108"/>
    </row>
    <row r="15" spans="1:8" ht="28" x14ac:dyDescent="0.15">
      <c r="A15" s="28"/>
      <c r="B15" s="98" t="s">
        <v>75</v>
      </c>
      <c r="C15" s="61" t="s">
        <v>63</v>
      </c>
      <c r="D15" s="61" t="s">
        <v>76</v>
      </c>
      <c r="E15" s="61" t="s">
        <v>56</v>
      </c>
    </row>
    <row r="16" spans="1:8" x14ac:dyDescent="0.15">
      <c r="A16" s="28"/>
      <c r="B16" s="62" t="s">
        <v>77</v>
      </c>
      <c r="C16" s="59" t="s">
        <v>65</v>
      </c>
      <c r="D16" s="59"/>
      <c r="E16" s="62"/>
    </row>
    <row r="17" spans="1:5" x14ac:dyDescent="0.15">
      <c r="A17" s="28"/>
      <c r="B17" s="62" t="s">
        <v>78</v>
      </c>
      <c r="C17" s="59" t="s">
        <v>65</v>
      </c>
      <c r="D17" s="59"/>
      <c r="E17" s="62"/>
    </row>
    <row r="18" spans="1:5" ht="56" x14ac:dyDescent="0.15">
      <c r="A18" s="28"/>
      <c r="B18" s="99" t="s">
        <v>79</v>
      </c>
      <c r="C18" s="59" t="s">
        <v>65</v>
      </c>
      <c r="D18" s="59" t="s">
        <v>65</v>
      </c>
      <c r="E18" s="59" t="s">
        <v>65</v>
      </c>
    </row>
    <row r="19" spans="1:5" x14ac:dyDescent="0.15">
      <c r="A19" s="28"/>
      <c r="B19" s="62" t="s">
        <v>80</v>
      </c>
      <c r="C19" s="59" t="s">
        <v>65</v>
      </c>
      <c r="D19" s="59"/>
      <c r="E19" s="62"/>
    </row>
    <row r="20" spans="1:5" x14ac:dyDescent="0.15">
      <c r="A20" s="28"/>
      <c r="B20" s="62" t="s">
        <v>81</v>
      </c>
      <c r="C20" s="59" t="s">
        <v>65</v>
      </c>
      <c r="D20" s="59" t="s">
        <v>65</v>
      </c>
      <c r="E20" s="62"/>
    </row>
    <row r="21" spans="1:5" x14ac:dyDescent="0.15">
      <c r="A21" s="28"/>
      <c r="B21" s="100" t="s">
        <v>179</v>
      </c>
      <c r="C21" s="59"/>
      <c r="D21" s="59"/>
      <c r="E21" s="59" t="s">
        <v>65</v>
      </c>
    </row>
    <row r="22" spans="1:5" x14ac:dyDescent="0.15">
      <c r="A22" s="28"/>
      <c r="B22" s="101" t="s">
        <v>82</v>
      </c>
      <c r="C22" s="59" t="s">
        <v>65</v>
      </c>
      <c r="D22" s="59" t="s">
        <v>65</v>
      </c>
      <c r="E22" s="62"/>
    </row>
    <row r="23" spans="1:5" x14ac:dyDescent="0.15">
      <c r="A23" s="28"/>
      <c r="B23" s="102" t="s">
        <v>83</v>
      </c>
      <c r="C23" s="59" t="s">
        <v>65</v>
      </c>
      <c r="D23" s="59" t="s">
        <v>65</v>
      </c>
      <c r="E23" s="62"/>
    </row>
    <row r="24" spans="1:5" ht="14" x14ac:dyDescent="0.15">
      <c r="A24" s="28"/>
      <c r="B24" s="103" t="s">
        <v>84</v>
      </c>
      <c r="C24" s="59" t="s">
        <v>65</v>
      </c>
      <c r="D24" s="59"/>
      <c r="E24" s="62"/>
    </row>
    <row r="25" spans="1:5" ht="14" x14ac:dyDescent="0.15">
      <c r="A25" s="28"/>
      <c r="B25" s="103" t="s">
        <v>180</v>
      </c>
      <c r="C25" s="59" t="s">
        <v>65</v>
      </c>
      <c r="D25" s="59"/>
      <c r="E25" s="62"/>
    </row>
    <row r="26" spans="1:5" x14ac:dyDescent="0.15">
      <c r="A26" s="28"/>
      <c r="B26" s="62" t="s">
        <v>85</v>
      </c>
      <c r="C26" s="59" t="s">
        <v>65</v>
      </c>
      <c r="D26" s="59" t="s">
        <v>65</v>
      </c>
      <c r="E26" s="62"/>
    </row>
    <row r="27" spans="1:5" x14ac:dyDescent="0.15">
      <c r="A27" s="28"/>
      <c r="B27" s="62" t="s">
        <v>86</v>
      </c>
      <c r="C27" s="59" t="s">
        <v>65</v>
      </c>
      <c r="D27" s="59"/>
      <c r="E27" s="62"/>
    </row>
    <row r="28" spans="1:5" x14ac:dyDescent="0.15">
      <c r="A28" s="28"/>
      <c r="B28" s="62" t="s">
        <v>87</v>
      </c>
      <c r="C28" s="59" t="s">
        <v>65</v>
      </c>
      <c r="D28" s="59" t="s">
        <v>65</v>
      </c>
      <c r="E28" s="62"/>
    </row>
    <row r="29" spans="1:5" x14ac:dyDescent="0.15">
      <c r="A29" s="28"/>
      <c r="B29" s="44" t="s">
        <v>88</v>
      </c>
      <c r="C29" s="59" t="s">
        <v>65</v>
      </c>
      <c r="D29" s="59" t="s">
        <v>65</v>
      </c>
      <c r="E29" s="44"/>
    </row>
    <row r="30" spans="1:5" x14ac:dyDescent="0.15">
      <c r="A30" s="28"/>
      <c r="B30" s="58"/>
      <c r="C30" s="60"/>
      <c r="D30" s="56"/>
    </row>
    <row r="31" spans="1:5" ht="12" customHeight="1" x14ac:dyDescent="0.15">
      <c r="A31" s="28"/>
      <c r="B31" s="27"/>
      <c r="C31" s="28"/>
      <c r="D31" s="29"/>
    </row>
    <row r="32" spans="1:5" ht="12.75" customHeight="1" x14ac:dyDescent="0.15">
      <c r="A32" s="28">
        <v>6</v>
      </c>
      <c r="B32" s="105" t="s">
        <v>1</v>
      </c>
      <c r="C32" s="105"/>
      <c r="D32" s="105"/>
    </row>
    <row r="33" spans="1:9" ht="14.25" customHeight="1" x14ac:dyDescent="0.15">
      <c r="A33" s="28"/>
      <c r="B33" s="105" t="s">
        <v>58</v>
      </c>
      <c r="C33" s="105"/>
      <c r="D33" s="105"/>
      <c r="E33" s="105"/>
      <c r="F33" s="105"/>
      <c r="G33" s="105"/>
    </row>
    <row r="34" spans="1:9" ht="12" customHeight="1" x14ac:dyDescent="0.15">
      <c r="A34" s="28"/>
      <c r="B34" s="55"/>
      <c r="C34" s="55"/>
      <c r="D34" s="55"/>
    </row>
    <row r="35" spans="1:9" ht="30.75" customHeight="1" x14ac:dyDescent="0.15">
      <c r="A35" s="28">
        <v>7</v>
      </c>
      <c r="B35" s="105" t="s">
        <v>184</v>
      </c>
      <c r="C35" s="105"/>
      <c r="D35" s="105"/>
      <c r="E35" s="105"/>
      <c r="F35" s="105"/>
      <c r="G35" s="105"/>
    </row>
    <row r="36" spans="1:9" ht="12" customHeight="1" x14ac:dyDescent="0.15">
      <c r="A36" s="28"/>
      <c r="B36" s="111"/>
      <c r="C36" s="111"/>
      <c r="D36" s="29"/>
    </row>
    <row r="37" spans="1:9" ht="41.25" customHeight="1" x14ac:dyDescent="0.15">
      <c r="A37" s="28">
        <v>8</v>
      </c>
      <c r="B37" s="105" t="s">
        <v>117</v>
      </c>
      <c r="C37" s="105"/>
      <c r="D37" s="105"/>
      <c r="E37" s="105"/>
      <c r="F37" s="105"/>
      <c r="G37" s="105"/>
    </row>
    <row r="38" spans="1:9" ht="12" customHeight="1" x14ac:dyDescent="0.15">
      <c r="A38" s="28"/>
      <c r="B38" s="30"/>
      <c r="C38" s="30"/>
      <c r="D38" s="29"/>
    </row>
    <row r="39" spans="1:9" ht="27.75" customHeight="1" x14ac:dyDescent="0.15">
      <c r="A39" s="28">
        <v>9</v>
      </c>
      <c r="B39" s="105" t="s">
        <v>182</v>
      </c>
      <c r="C39" s="105"/>
      <c r="D39" s="105"/>
      <c r="E39" s="105"/>
      <c r="F39" s="105"/>
      <c r="G39" s="105"/>
    </row>
    <row r="40" spans="1:9" ht="12" customHeight="1" x14ac:dyDescent="0.15">
      <c r="A40" s="28"/>
      <c r="B40" s="27"/>
      <c r="C40" s="28"/>
      <c r="D40" s="29"/>
    </row>
    <row r="41" spans="1:9" ht="21" customHeight="1" x14ac:dyDescent="0.15">
      <c r="A41" s="28">
        <v>10</v>
      </c>
      <c r="B41" s="105" t="s">
        <v>170</v>
      </c>
      <c r="C41" s="105"/>
      <c r="D41" s="105"/>
      <c r="E41" s="105"/>
      <c r="F41" s="105"/>
      <c r="G41" s="105"/>
    </row>
    <row r="42" spans="1:9" ht="12" customHeight="1" x14ac:dyDescent="0.15">
      <c r="A42" s="28"/>
      <c r="B42" s="27"/>
      <c r="C42" s="29"/>
      <c r="D42" s="29"/>
    </row>
    <row r="43" spans="1:9" ht="25.5" customHeight="1" x14ac:dyDescent="0.15">
      <c r="A43" s="28">
        <v>11</v>
      </c>
      <c r="B43" s="105" t="s">
        <v>89</v>
      </c>
      <c r="C43" s="105"/>
      <c r="D43" s="105"/>
      <c r="E43" s="105"/>
      <c r="F43" s="105"/>
      <c r="G43" s="105"/>
    </row>
    <row r="44" spans="1:9" ht="12" customHeight="1" x14ac:dyDescent="0.15">
      <c r="A44" s="28"/>
      <c r="B44" s="27"/>
      <c r="C44" s="29"/>
      <c r="D44" s="29"/>
    </row>
    <row r="45" spans="1:9" ht="37.5" customHeight="1" x14ac:dyDescent="0.15">
      <c r="A45" s="28">
        <v>12</v>
      </c>
      <c r="B45" s="105" t="s">
        <v>171</v>
      </c>
      <c r="C45" s="105"/>
      <c r="D45" s="105"/>
      <c r="E45" s="105"/>
      <c r="F45" s="105"/>
      <c r="G45" s="105"/>
    </row>
    <row r="46" spans="1:9" ht="12" customHeight="1" x14ac:dyDescent="0.15">
      <c r="A46" s="28"/>
      <c r="B46" s="29"/>
      <c r="C46" s="29"/>
      <c r="D46" s="29"/>
    </row>
    <row r="47" spans="1:9" ht="22.5" customHeight="1" x14ac:dyDescent="0.15">
      <c r="A47" s="28">
        <v>13</v>
      </c>
      <c r="B47" s="105" t="s">
        <v>172</v>
      </c>
      <c r="C47" s="105"/>
      <c r="D47" s="105"/>
    </row>
    <row r="48" spans="1:9" ht="34.5" customHeight="1" x14ac:dyDescent="0.15">
      <c r="A48" s="28"/>
      <c r="B48" s="110" t="s">
        <v>173</v>
      </c>
      <c r="C48" s="110"/>
      <c r="D48" s="110"/>
      <c r="E48" s="110"/>
      <c r="F48" s="47"/>
      <c r="G48" s="47"/>
      <c r="H48" s="47"/>
      <c r="I48" s="47"/>
    </row>
    <row r="49" spans="1:9" ht="24.75" customHeight="1" x14ac:dyDescent="0.15">
      <c r="B49" s="110" t="s">
        <v>174</v>
      </c>
      <c r="C49" s="110"/>
      <c r="D49" s="110"/>
      <c r="E49" s="110"/>
      <c r="F49" s="47"/>
      <c r="G49" s="47"/>
      <c r="H49" s="47"/>
      <c r="I49" s="47"/>
    </row>
    <row r="50" spans="1:9" ht="40" customHeight="1" x14ac:dyDescent="0.15">
      <c r="B50" s="110" t="s">
        <v>178</v>
      </c>
      <c r="C50" s="110"/>
      <c r="D50" s="110"/>
      <c r="E50" s="110"/>
    </row>
    <row r="51" spans="1:9" ht="15" customHeight="1" x14ac:dyDescent="0.15">
      <c r="A51" s="28">
        <v>14</v>
      </c>
      <c r="B51" s="109" t="s">
        <v>175</v>
      </c>
      <c r="C51" s="109"/>
      <c r="D51" s="109"/>
      <c r="E51" s="109"/>
      <c r="F51" s="109"/>
      <c r="G51" s="109"/>
    </row>
    <row r="52" spans="1:9" ht="12" customHeight="1" x14ac:dyDescent="0.15">
      <c r="B52" s="66"/>
      <c r="C52" s="66"/>
      <c r="D52" s="66"/>
      <c r="E52" s="66"/>
    </row>
    <row r="53" spans="1:9" x14ac:dyDescent="0.15">
      <c r="F53" s="2"/>
      <c r="G53" s="2"/>
      <c r="H53" s="2"/>
      <c r="I53" s="2"/>
    </row>
  </sheetData>
  <sheetProtection selectLockedCells="1" selectUnlockedCells="1"/>
  <mergeCells count="23">
    <mergeCell ref="B33:G33"/>
    <mergeCell ref="B7:H7"/>
    <mergeCell ref="B48:E48"/>
    <mergeCell ref="B49:E49"/>
    <mergeCell ref="B36:C36"/>
    <mergeCell ref="B35:G35"/>
    <mergeCell ref="B37:G37"/>
    <mergeCell ref="B51:G51"/>
    <mergeCell ref="B39:G39"/>
    <mergeCell ref="B41:G41"/>
    <mergeCell ref="B50:E50"/>
    <mergeCell ref="B43:G43"/>
    <mergeCell ref="B45:G45"/>
    <mergeCell ref="B47:D47"/>
    <mergeCell ref="B1:D1"/>
    <mergeCell ref="B2:D2"/>
    <mergeCell ref="B3:D3"/>
    <mergeCell ref="B32:D32"/>
    <mergeCell ref="B5:D5"/>
    <mergeCell ref="B11:E11"/>
    <mergeCell ref="B14:G14"/>
    <mergeCell ref="B13:G13"/>
    <mergeCell ref="B9:H9"/>
  </mergeCells>
  <printOptions horizontalCentered="1"/>
  <pageMargins left="0.5" right="0.5" top="1" bottom="1" header="0.5" footer="0.5"/>
  <pageSetup firstPageNumber="0" fitToHeight="0" orientation="portrait" horizontalDpi="300" verticalDpi="300" r:id="rId1"/>
  <headerFooter alignWithMargins="0">
    <oddHeader>&amp;C&amp;F</oddHeader>
    <oddFooter>&amp;LReleased 1/2017&amp;C&amp;P of &amp;N&amp;R&amp;A</oddFooter>
  </headerFooter>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2"/>
  <sheetViews>
    <sheetView showGridLines="0" zoomScaleNormal="100" zoomScaleSheetLayoutView="100" workbookViewId="0"/>
  </sheetViews>
  <sheetFormatPr baseColWidth="10" defaultColWidth="11.5" defaultRowHeight="13" x14ac:dyDescent="0.15"/>
  <cols>
    <col min="1" max="1" width="3.83203125" customWidth="1"/>
    <col min="2" max="2" width="24.5" customWidth="1"/>
    <col min="4" max="4" width="11" customWidth="1"/>
    <col min="5" max="5" width="6.6640625" customWidth="1"/>
    <col min="6" max="6" width="19.5" customWidth="1"/>
    <col min="7" max="7" width="25.83203125" customWidth="1"/>
    <col min="8" max="8" width="42.33203125" style="4" customWidth="1"/>
  </cols>
  <sheetData>
    <row r="1" spans="1:8" ht="14" x14ac:dyDescent="0.15">
      <c r="A1" s="31" t="s">
        <v>62</v>
      </c>
      <c r="B1" s="31"/>
      <c r="C1" s="29"/>
      <c r="D1" s="29"/>
      <c r="E1" s="29"/>
      <c r="F1" s="29"/>
      <c r="G1" s="29"/>
    </row>
    <row r="2" spans="1:8" ht="14" x14ac:dyDescent="0.15">
      <c r="A2" s="31"/>
      <c r="B2" s="31"/>
      <c r="C2" s="29"/>
      <c r="D2" s="29"/>
      <c r="E2" s="29"/>
      <c r="F2" s="29"/>
      <c r="G2" s="29"/>
    </row>
    <row r="3" spans="1:8" ht="14" x14ac:dyDescent="0.15">
      <c r="A3" s="32" t="s">
        <v>2</v>
      </c>
      <c r="B3" s="31"/>
      <c r="C3" s="29"/>
      <c r="D3" s="29"/>
      <c r="E3" s="29"/>
      <c r="F3" s="29"/>
      <c r="G3" s="29"/>
    </row>
    <row r="4" spans="1:8" ht="20.25" customHeight="1" x14ac:dyDescent="0.15">
      <c r="A4" s="123" t="s">
        <v>176</v>
      </c>
      <c r="B4" s="123"/>
      <c r="C4" s="123"/>
      <c r="D4" s="123"/>
      <c r="E4" s="123"/>
      <c r="F4" s="123"/>
      <c r="G4" s="123"/>
    </row>
    <row r="5" spans="1:8" ht="23.25" customHeight="1" x14ac:dyDescent="0.15">
      <c r="A5" s="123" t="s">
        <v>177</v>
      </c>
      <c r="B5" s="123"/>
      <c r="C5" s="123"/>
      <c r="D5" s="123"/>
      <c r="E5" s="123"/>
      <c r="F5" s="123"/>
      <c r="G5" s="123"/>
    </row>
    <row r="6" spans="1:8" ht="15" customHeight="1" x14ac:dyDescent="0.15">
      <c r="A6" s="32"/>
      <c r="B6" s="32"/>
      <c r="C6" s="29"/>
      <c r="D6" s="29"/>
      <c r="E6" s="29"/>
      <c r="F6" s="29"/>
      <c r="G6" s="29"/>
    </row>
    <row r="7" spans="1:8" s="1" customFormat="1" ht="14" x14ac:dyDescent="0.15">
      <c r="A7" s="33" t="s">
        <v>3</v>
      </c>
      <c r="B7" s="33"/>
      <c r="C7" s="28"/>
      <c r="D7" s="28"/>
      <c r="E7" s="28"/>
      <c r="F7" s="28"/>
      <c r="G7" s="28"/>
      <c r="H7" s="2"/>
    </row>
    <row r="8" spans="1:8" s="1" customFormat="1" x14ac:dyDescent="0.15">
      <c r="A8" s="34" t="s">
        <v>4</v>
      </c>
      <c r="B8" s="28"/>
      <c r="C8" s="28"/>
      <c r="D8" s="28"/>
      <c r="E8" s="28"/>
      <c r="F8" s="28"/>
      <c r="G8" s="28"/>
      <c r="H8" s="2"/>
    </row>
    <row r="9" spans="1:8" s="1" customFormat="1" ht="8.25" customHeight="1" x14ac:dyDescent="0.15">
      <c r="A9" s="28"/>
      <c r="B9" s="28"/>
      <c r="C9" s="28"/>
      <c r="D9" s="28"/>
      <c r="E9" s="28"/>
      <c r="F9" s="28"/>
      <c r="G9" s="28"/>
      <c r="H9" s="2"/>
    </row>
    <row r="10" spans="1:8" s="1" customFormat="1" ht="12.75" customHeight="1" x14ac:dyDescent="0.15">
      <c r="A10" s="35" t="s">
        <v>5</v>
      </c>
      <c r="B10" s="35" t="s">
        <v>6</v>
      </c>
      <c r="C10" s="112" t="s">
        <v>7</v>
      </c>
      <c r="D10" s="112"/>
      <c r="E10" s="112"/>
      <c r="F10" s="112"/>
      <c r="G10" s="112"/>
      <c r="H10" s="2"/>
    </row>
    <row r="11" spans="1:8" s="1" customFormat="1" ht="12.75" customHeight="1" x14ac:dyDescent="0.15">
      <c r="A11" s="52">
        <v>1</v>
      </c>
      <c r="B11" s="53" t="s">
        <v>8</v>
      </c>
      <c r="C11" s="124" t="s">
        <v>39</v>
      </c>
      <c r="D11" s="124"/>
      <c r="E11" s="124"/>
      <c r="F11" s="124"/>
      <c r="G11" s="124"/>
      <c r="H11" s="5"/>
    </row>
    <row r="12" spans="1:8" s="1" customFormat="1" ht="12.75" customHeight="1" x14ac:dyDescent="0.15">
      <c r="A12" s="23">
        <v>2</v>
      </c>
      <c r="B12" s="35" t="s">
        <v>124</v>
      </c>
      <c r="C12" s="112" t="s">
        <v>126</v>
      </c>
      <c r="D12" s="112"/>
      <c r="E12" s="112"/>
      <c r="F12" s="112"/>
      <c r="G12" s="112"/>
      <c r="H12" s="5"/>
    </row>
    <row r="13" spans="1:8" s="1" customFormat="1" ht="12.75" customHeight="1" x14ac:dyDescent="0.15">
      <c r="A13" s="23">
        <v>3</v>
      </c>
      <c r="B13" s="35" t="s">
        <v>125</v>
      </c>
      <c r="C13" s="112" t="s">
        <v>185</v>
      </c>
      <c r="D13" s="112"/>
      <c r="E13" s="112"/>
      <c r="F13" s="112"/>
      <c r="G13" s="112"/>
      <c r="H13" s="5"/>
    </row>
    <row r="14" spans="1:8" s="1" customFormat="1" ht="39.75" customHeight="1" x14ac:dyDescent="0.15">
      <c r="A14" s="23">
        <v>4</v>
      </c>
      <c r="B14" s="36" t="s">
        <v>90</v>
      </c>
      <c r="C14" s="112" t="s">
        <v>91</v>
      </c>
      <c r="D14" s="112"/>
      <c r="E14" s="112"/>
      <c r="F14" s="112"/>
      <c r="G14" s="112"/>
      <c r="H14" s="5"/>
    </row>
    <row r="15" spans="1:8" s="1" customFormat="1" ht="27.75" customHeight="1" x14ac:dyDescent="0.15">
      <c r="A15" s="23">
        <v>5</v>
      </c>
      <c r="B15" s="36" t="s">
        <v>92</v>
      </c>
      <c r="C15" s="112" t="s">
        <v>93</v>
      </c>
      <c r="D15" s="112"/>
      <c r="E15" s="112"/>
      <c r="F15" s="112"/>
      <c r="G15" s="112"/>
      <c r="H15" s="5"/>
    </row>
    <row r="16" spans="1:8" s="1" customFormat="1" ht="30.75" customHeight="1" x14ac:dyDescent="0.15">
      <c r="A16" s="23">
        <v>6</v>
      </c>
      <c r="B16" s="36" t="s">
        <v>59</v>
      </c>
      <c r="C16" s="112" t="s">
        <v>94</v>
      </c>
      <c r="D16" s="112"/>
      <c r="E16" s="112"/>
      <c r="F16" s="112"/>
      <c r="G16" s="112"/>
      <c r="H16" s="5"/>
    </row>
    <row r="17" spans="1:12" s="1" customFormat="1" ht="30.75" customHeight="1" x14ac:dyDescent="0.15">
      <c r="A17" s="71">
        <v>7</v>
      </c>
      <c r="B17" s="72" t="s">
        <v>10</v>
      </c>
      <c r="C17" s="113" t="s">
        <v>11</v>
      </c>
      <c r="D17" s="113"/>
      <c r="E17" s="113"/>
      <c r="F17" s="113"/>
      <c r="G17" s="114"/>
      <c r="H17" s="6"/>
    </row>
    <row r="18" spans="1:12" s="1" customFormat="1" ht="21" customHeight="1" x14ac:dyDescent="0.15">
      <c r="A18" s="28"/>
      <c r="B18" s="28"/>
      <c r="C18" s="28"/>
      <c r="D18" s="28"/>
      <c r="E18" s="28"/>
      <c r="F18" s="28"/>
      <c r="G18" s="28"/>
      <c r="H18" s="3"/>
    </row>
    <row r="19" spans="1:12" s="1" customFormat="1" ht="14" x14ac:dyDescent="0.15">
      <c r="A19" s="33" t="s">
        <v>12</v>
      </c>
      <c r="B19" s="33"/>
      <c r="C19" s="28"/>
      <c r="D19" s="28"/>
      <c r="E19" s="28"/>
      <c r="F19" s="28"/>
      <c r="G19" s="28"/>
      <c r="H19" s="3"/>
    </row>
    <row r="20" spans="1:12" s="1" customFormat="1" ht="27.75" customHeight="1" x14ac:dyDescent="0.15">
      <c r="A20" s="115" t="s">
        <v>95</v>
      </c>
      <c r="B20" s="115"/>
      <c r="C20" s="115"/>
      <c r="D20" s="115"/>
      <c r="E20" s="115"/>
      <c r="F20" s="115"/>
      <c r="G20" s="115"/>
      <c r="H20" s="7"/>
    </row>
    <row r="21" spans="1:12" s="1" customFormat="1" ht="8.25" customHeight="1" x14ac:dyDescent="0.15">
      <c r="A21" s="28"/>
      <c r="B21" s="28"/>
      <c r="C21" s="28"/>
      <c r="D21" s="28"/>
      <c r="E21" s="28"/>
      <c r="F21" s="28"/>
      <c r="G21" s="28"/>
      <c r="H21" s="2"/>
    </row>
    <row r="22" spans="1:12" s="1" customFormat="1" ht="12.75" customHeight="1" x14ac:dyDescent="0.15">
      <c r="A22" s="35" t="s">
        <v>5</v>
      </c>
      <c r="B22" s="35" t="s">
        <v>6</v>
      </c>
      <c r="C22" s="112" t="s">
        <v>7</v>
      </c>
      <c r="D22" s="112"/>
      <c r="E22" s="112"/>
      <c r="F22" s="112"/>
      <c r="G22" s="112"/>
      <c r="H22" s="2"/>
    </row>
    <row r="23" spans="1:12" s="1" customFormat="1" ht="12.75" customHeight="1" x14ac:dyDescent="0.15">
      <c r="A23" s="23">
        <v>1</v>
      </c>
      <c r="B23" s="35" t="s">
        <v>13</v>
      </c>
      <c r="C23" s="112" t="s">
        <v>14</v>
      </c>
      <c r="D23" s="112"/>
      <c r="E23" s="112"/>
      <c r="F23" s="112"/>
      <c r="G23" s="112"/>
      <c r="H23" s="2"/>
    </row>
    <row r="24" spans="1:12" s="1" customFormat="1" ht="45" customHeight="1" x14ac:dyDescent="0.15">
      <c r="A24" s="23">
        <v>2</v>
      </c>
      <c r="B24" s="36" t="s">
        <v>15</v>
      </c>
      <c r="C24" s="116" t="s">
        <v>96</v>
      </c>
      <c r="D24" s="116"/>
      <c r="E24" s="116"/>
      <c r="F24" s="116"/>
      <c r="G24" s="116"/>
      <c r="H24" s="2"/>
    </row>
    <row r="25" spans="1:12" s="1" customFormat="1" ht="69.75" customHeight="1" x14ac:dyDescent="0.15">
      <c r="A25" s="23">
        <v>3</v>
      </c>
      <c r="B25" s="48" t="s">
        <v>16</v>
      </c>
      <c r="C25" s="117" t="s">
        <v>97</v>
      </c>
      <c r="D25" s="117"/>
      <c r="E25" s="117"/>
      <c r="F25" s="117"/>
      <c r="G25" s="117"/>
      <c r="H25" s="2"/>
      <c r="I25" s="2"/>
      <c r="J25" s="2"/>
      <c r="K25" s="2"/>
      <c r="L25" s="2"/>
    </row>
    <row r="26" spans="1:12" s="1" customFormat="1" ht="68.25" customHeight="1" x14ac:dyDescent="0.15">
      <c r="A26" s="23">
        <v>4</v>
      </c>
      <c r="B26" s="48" t="s">
        <v>17</v>
      </c>
      <c r="C26" s="117" t="s">
        <v>98</v>
      </c>
      <c r="D26" s="117"/>
      <c r="E26" s="117"/>
      <c r="F26" s="117"/>
      <c r="G26" s="117"/>
      <c r="H26" s="2"/>
      <c r="I26" s="2"/>
      <c r="J26" s="2"/>
      <c r="K26" s="2"/>
      <c r="L26" s="2"/>
    </row>
    <row r="27" spans="1:12" s="1" customFormat="1" ht="47.25" customHeight="1" x14ac:dyDescent="0.15">
      <c r="A27" s="23">
        <v>5</v>
      </c>
      <c r="B27" s="35" t="s">
        <v>18</v>
      </c>
      <c r="C27" s="118" t="s">
        <v>118</v>
      </c>
      <c r="D27" s="118"/>
      <c r="E27" s="118"/>
      <c r="F27" s="118"/>
      <c r="G27" s="118"/>
      <c r="H27" s="8"/>
    </row>
    <row r="28" spans="1:12" s="1" customFormat="1" ht="19.5" customHeight="1" x14ac:dyDescent="0.15">
      <c r="A28" s="23">
        <v>6</v>
      </c>
      <c r="B28" s="35" t="s">
        <v>19</v>
      </c>
      <c r="C28" s="119" t="s">
        <v>99</v>
      </c>
      <c r="D28" s="120"/>
      <c r="E28" s="120"/>
      <c r="F28" s="120"/>
      <c r="G28" s="121"/>
      <c r="H28" s="8"/>
    </row>
    <row r="29" spans="1:12" s="1" customFormat="1" ht="16.5" customHeight="1" x14ac:dyDescent="0.15">
      <c r="A29" s="23">
        <v>7</v>
      </c>
      <c r="B29" s="35" t="s">
        <v>20</v>
      </c>
      <c r="C29" s="112" t="s">
        <v>186</v>
      </c>
      <c r="D29" s="112"/>
      <c r="E29" s="112"/>
      <c r="F29" s="112"/>
      <c r="G29" s="112"/>
      <c r="H29" s="5"/>
    </row>
    <row r="30" spans="1:12" s="1" customFormat="1" ht="21" customHeight="1" x14ac:dyDescent="0.15">
      <c r="A30" s="81"/>
      <c r="B30" s="28"/>
      <c r="C30" s="37"/>
      <c r="D30" s="37"/>
      <c r="E30" s="37"/>
      <c r="F30" s="37"/>
      <c r="G30" s="37"/>
      <c r="H30" s="2"/>
    </row>
    <row r="31" spans="1:12" s="1" customFormat="1" ht="15.75" customHeight="1" x14ac:dyDescent="0.15">
      <c r="A31" s="33" t="s">
        <v>21</v>
      </c>
      <c r="B31" s="33"/>
      <c r="C31" s="28"/>
      <c r="D31" s="28"/>
      <c r="E31" s="28"/>
      <c r="F31" s="28"/>
      <c r="G31" s="28"/>
      <c r="H31" s="2"/>
    </row>
    <row r="32" spans="1:12" s="1" customFormat="1" ht="12.75" customHeight="1" x14ac:dyDescent="0.15">
      <c r="A32" s="34" t="s">
        <v>22</v>
      </c>
      <c r="B32" s="28"/>
      <c r="C32" s="28"/>
      <c r="D32" s="28"/>
      <c r="E32" s="28"/>
      <c r="F32" s="28"/>
      <c r="G32" s="28"/>
      <c r="H32" s="2"/>
    </row>
    <row r="33" spans="1:8" s="1" customFormat="1" ht="9" customHeight="1" x14ac:dyDescent="0.15">
      <c r="A33" s="28"/>
      <c r="B33" s="28"/>
      <c r="C33" s="28"/>
      <c r="D33" s="28"/>
      <c r="E33" s="28"/>
      <c r="F33" s="28"/>
      <c r="G33" s="28"/>
      <c r="H33" s="2"/>
    </row>
    <row r="34" spans="1:8" s="1" customFormat="1" ht="12.75" customHeight="1" x14ac:dyDescent="0.15">
      <c r="A34" s="35" t="s">
        <v>5</v>
      </c>
      <c r="B34" s="35" t="s">
        <v>6</v>
      </c>
      <c r="C34" s="122" t="s">
        <v>7</v>
      </c>
      <c r="D34" s="122"/>
      <c r="E34" s="122"/>
      <c r="F34" s="122"/>
      <c r="G34" s="122"/>
      <c r="H34" s="2"/>
    </row>
    <row r="35" spans="1:8" s="1" customFormat="1" ht="13.5" customHeight="1" x14ac:dyDescent="0.15">
      <c r="A35" s="23">
        <v>1</v>
      </c>
      <c r="B35" s="35" t="s">
        <v>23</v>
      </c>
      <c r="C35" s="112" t="s">
        <v>24</v>
      </c>
      <c r="D35" s="112"/>
      <c r="E35" s="112"/>
      <c r="F35" s="112"/>
      <c r="G35" s="112"/>
      <c r="H35" s="2"/>
    </row>
    <row r="36" spans="1:8" s="1" customFormat="1" ht="47.25" customHeight="1" x14ac:dyDescent="0.15">
      <c r="A36" s="23">
        <v>2</v>
      </c>
      <c r="B36" s="36" t="s">
        <v>25</v>
      </c>
      <c r="C36" s="112" t="s">
        <v>115</v>
      </c>
      <c r="D36" s="112"/>
      <c r="E36" s="112"/>
      <c r="F36" s="112"/>
      <c r="G36" s="112"/>
      <c r="H36" s="2"/>
    </row>
    <row r="37" spans="1:8" s="1" customFormat="1" ht="31.5" customHeight="1" x14ac:dyDescent="0.15">
      <c r="A37" s="23">
        <v>3</v>
      </c>
      <c r="B37" s="36" t="s">
        <v>26</v>
      </c>
      <c r="C37" s="112" t="s">
        <v>27</v>
      </c>
      <c r="D37" s="112"/>
      <c r="E37" s="112"/>
      <c r="F37" s="112"/>
      <c r="G37" s="112"/>
      <c r="H37" s="2"/>
    </row>
    <row r="38" spans="1:8" s="1" customFormat="1" ht="28.5" customHeight="1" x14ac:dyDescent="0.15">
      <c r="A38" s="23">
        <v>4</v>
      </c>
      <c r="B38" s="36" t="s">
        <v>28</v>
      </c>
      <c r="C38" s="112" t="s">
        <v>29</v>
      </c>
      <c r="D38" s="112"/>
      <c r="E38" s="112"/>
      <c r="F38" s="112"/>
      <c r="G38" s="112"/>
      <c r="H38" s="2"/>
    </row>
    <row r="42" spans="1:8" ht="41.25" customHeight="1" x14ac:dyDescent="0.15"/>
  </sheetData>
  <sheetProtection selectLockedCells="1" selectUnlockedCells="1"/>
  <mergeCells count="24">
    <mergeCell ref="C14:G14"/>
    <mergeCell ref="C15:G15"/>
    <mergeCell ref="C16:G16"/>
    <mergeCell ref="C13:G13"/>
    <mergeCell ref="A4:G4"/>
    <mergeCell ref="A5:G5"/>
    <mergeCell ref="C10:G10"/>
    <mergeCell ref="C11:G11"/>
    <mergeCell ref="C12:G12"/>
    <mergeCell ref="C38:G38"/>
    <mergeCell ref="C17:G17"/>
    <mergeCell ref="C29:G29"/>
    <mergeCell ref="A20:G20"/>
    <mergeCell ref="C22:G22"/>
    <mergeCell ref="C23:G23"/>
    <mergeCell ref="C24:G24"/>
    <mergeCell ref="C25:G25"/>
    <mergeCell ref="C26:G26"/>
    <mergeCell ref="C27:G27"/>
    <mergeCell ref="C28:G28"/>
    <mergeCell ref="C34:G34"/>
    <mergeCell ref="C35:G35"/>
    <mergeCell ref="C36:G36"/>
    <mergeCell ref="C37:G37"/>
  </mergeCells>
  <printOptions horizontalCentered="1"/>
  <pageMargins left="0.5" right="0.5" top="0.75" bottom="0.75" header="0.5" footer="0.5"/>
  <pageSetup scale="87" firstPageNumber="0" orientation="portrait" horizontalDpi="300" verticalDpi="300" r:id="rId1"/>
  <headerFooter alignWithMargins="0">
    <oddHeader>&amp;C&amp;F</oddHeader>
    <oddFooter>&amp;LReleased 1/2015&amp;C&amp;P of &amp;N&amp;R&amp;A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439F5-A5E8-49F3-BCC8-B5847B43FAC8}">
  <dimension ref="A1:D12"/>
  <sheetViews>
    <sheetView workbookViewId="0"/>
  </sheetViews>
  <sheetFormatPr baseColWidth="10" defaultColWidth="11.5" defaultRowHeight="13" x14ac:dyDescent="0.15"/>
  <cols>
    <col min="1" max="1" width="5.5" style="29" customWidth="1"/>
    <col min="2" max="2" width="30.5" style="29" customWidth="1"/>
    <col min="3" max="3" width="37.5" style="29" customWidth="1"/>
    <col min="4" max="4" width="34.83203125" style="29" customWidth="1"/>
    <col min="5" max="16384" width="11.5" style="29"/>
  </cols>
  <sheetData>
    <row r="1" spans="1:4" ht="14" x14ac:dyDescent="0.15">
      <c r="A1" s="31" t="s">
        <v>62</v>
      </c>
      <c r="B1" s="49"/>
    </row>
    <row r="2" spans="1:4" x14ac:dyDescent="0.15">
      <c r="B2" s="49"/>
    </row>
    <row r="3" spans="1:4" ht="12.75" customHeight="1" x14ac:dyDescent="0.15">
      <c r="A3" s="125" t="s">
        <v>119</v>
      </c>
      <c r="B3" s="125"/>
      <c r="C3" s="125"/>
      <c r="D3" s="125"/>
    </row>
    <row r="4" spans="1:4" ht="12.75" customHeight="1" x14ac:dyDescent="0.15">
      <c r="A4" s="126" t="s">
        <v>41</v>
      </c>
      <c r="B4" s="126"/>
      <c r="C4" s="57" t="s">
        <v>42</v>
      </c>
      <c r="D4" s="63" t="s">
        <v>30</v>
      </c>
    </row>
    <row r="5" spans="1:4" ht="60" customHeight="1" x14ac:dyDescent="0.15">
      <c r="A5" s="35" t="s">
        <v>31</v>
      </c>
      <c r="B5" s="36" t="s">
        <v>43</v>
      </c>
      <c r="C5" s="36" t="s">
        <v>44</v>
      </c>
      <c r="D5" s="36" t="s">
        <v>45</v>
      </c>
    </row>
    <row r="6" spans="1:4" ht="60" customHeight="1" x14ac:dyDescent="0.15">
      <c r="A6" s="23" t="s">
        <v>46</v>
      </c>
      <c r="B6" s="36" t="s">
        <v>100</v>
      </c>
      <c r="C6" s="36" t="s">
        <v>68</v>
      </c>
      <c r="D6" s="36" t="s">
        <v>47</v>
      </c>
    </row>
    <row r="7" spans="1:4" ht="60" customHeight="1" x14ac:dyDescent="0.15">
      <c r="A7" s="23">
        <v>0</v>
      </c>
      <c r="B7" s="36" t="s">
        <v>101</v>
      </c>
      <c r="C7" s="36" t="s">
        <v>48</v>
      </c>
      <c r="D7" s="36" t="s">
        <v>54</v>
      </c>
    </row>
    <row r="8" spans="1:4" ht="42" x14ac:dyDescent="0.15">
      <c r="A8" s="35" t="s">
        <v>51</v>
      </c>
      <c r="B8" s="36" t="s">
        <v>52</v>
      </c>
      <c r="C8" s="36" t="s">
        <v>67</v>
      </c>
      <c r="D8" s="36" t="s">
        <v>53</v>
      </c>
    </row>
    <row r="9" spans="1:4" ht="60" customHeight="1" x14ac:dyDescent="0.15">
      <c r="A9" s="35" t="s">
        <v>49</v>
      </c>
      <c r="B9" s="36" t="s">
        <v>102</v>
      </c>
      <c r="C9" s="36" t="s">
        <v>66</v>
      </c>
      <c r="D9" s="53"/>
    </row>
    <row r="10" spans="1:4" ht="70" x14ac:dyDescent="0.15">
      <c r="A10" s="35" t="s">
        <v>70</v>
      </c>
      <c r="B10" s="36" t="s">
        <v>71</v>
      </c>
      <c r="C10" s="36" t="s">
        <v>72</v>
      </c>
      <c r="D10" s="53"/>
    </row>
    <row r="11" spans="1:4" x14ac:dyDescent="0.15">
      <c r="A11" s="127" t="s">
        <v>50</v>
      </c>
      <c r="B11" s="127"/>
      <c r="C11" s="64"/>
      <c r="D11" s="64"/>
    </row>
    <row r="12" spans="1:4" ht="38.25" customHeight="1" x14ac:dyDescent="0.15">
      <c r="A12" s="35" t="s">
        <v>32</v>
      </c>
      <c r="B12" s="67" t="s">
        <v>120</v>
      </c>
      <c r="C12" s="44"/>
      <c r="D12" s="44"/>
    </row>
  </sheetData>
  <mergeCells count="3">
    <mergeCell ref="A3:D3"/>
    <mergeCell ref="A4:B4"/>
    <mergeCell ref="A11:B11"/>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5"/>
  <sheetViews>
    <sheetView showGridLines="0" zoomScaleNormal="100" zoomScaleSheetLayoutView="80" workbookViewId="0">
      <selection sqref="A1:H1"/>
    </sheetView>
  </sheetViews>
  <sheetFormatPr baseColWidth="10" defaultColWidth="11.5" defaultRowHeight="13" x14ac:dyDescent="0.15"/>
  <cols>
    <col min="1" max="1" width="5.5" customWidth="1"/>
    <col min="2" max="2" width="21.83203125" customWidth="1"/>
    <col min="3" max="3" width="23.33203125" bestFit="1" customWidth="1"/>
    <col min="4" max="4" width="23" customWidth="1"/>
    <col min="5" max="5" width="21" customWidth="1"/>
    <col min="6" max="6" width="70" customWidth="1"/>
    <col min="7" max="7" width="55.33203125" style="9" customWidth="1"/>
    <col min="8" max="8" width="25.6640625" customWidth="1"/>
  </cols>
  <sheetData>
    <row r="1" spans="1:8" x14ac:dyDescent="0.15">
      <c r="A1" s="131" t="s">
        <v>121</v>
      </c>
      <c r="B1" s="131"/>
      <c r="C1" s="131"/>
      <c r="D1" s="131"/>
      <c r="E1" s="131"/>
      <c r="F1" s="131"/>
      <c r="G1" s="131"/>
      <c r="H1" s="131"/>
    </row>
    <row r="2" spans="1:8" x14ac:dyDescent="0.15">
      <c r="A2" s="127" t="s">
        <v>112</v>
      </c>
      <c r="B2" s="127"/>
      <c r="C2" s="127"/>
      <c r="D2" s="127"/>
      <c r="E2" s="127"/>
      <c r="F2" s="127"/>
      <c r="G2" s="127"/>
      <c r="H2" s="127"/>
    </row>
    <row r="3" spans="1:8" x14ac:dyDescent="0.15">
      <c r="A3" s="132" t="s">
        <v>153</v>
      </c>
      <c r="B3" s="132"/>
      <c r="C3" s="132"/>
      <c r="D3" s="132"/>
      <c r="E3" s="132"/>
      <c r="F3" s="132"/>
      <c r="G3" s="132"/>
      <c r="H3" s="132"/>
    </row>
    <row r="4" spans="1:8" ht="42" customHeight="1" x14ac:dyDescent="0.15">
      <c r="A4" s="115" t="s">
        <v>183</v>
      </c>
      <c r="B4" s="115"/>
      <c r="C4" s="115"/>
      <c r="D4" s="115"/>
      <c r="E4" s="115"/>
      <c r="F4" s="115"/>
      <c r="G4" s="115"/>
      <c r="H4" s="115"/>
    </row>
    <row r="5" spans="1:8" x14ac:dyDescent="0.15">
      <c r="A5" s="133" t="s">
        <v>33</v>
      </c>
      <c r="B5" s="133"/>
      <c r="C5" s="133"/>
      <c r="D5" s="133"/>
      <c r="E5" s="133"/>
      <c r="F5" s="133"/>
      <c r="G5" s="133"/>
      <c r="H5" s="133"/>
    </row>
    <row r="6" spans="1:8" x14ac:dyDescent="0.15">
      <c r="A6" s="38" t="s">
        <v>5</v>
      </c>
      <c r="B6" s="38" t="s">
        <v>63</v>
      </c>
      <c r="C6" s="68" t="s">
        <v>64</v>
      </c>
      <c r="D6" s="68" t="s">
        <v>56</v>
      </c>
      <c r="E6" s="38" t="s">
        <v>15</v>
      </c>
      <c r="F6" s="39" t="s">
        <v>34</v>
      </c>
      <c r="G6" s="38" t="s">
        <v>55</v>
      </c>
      <c r="H6" s="38" t="s">
        <v>35</v>
      </c>
    </row>
    <row r="7" spans="1:8" s="9" customFormat="1" ht="14" x14ac:dyDescent="0.15">
      <c r="A7" s="70">
        <v>1</v>
      </c>
      <c r="B7" s="54" t="s">
        <v>65</v>
      </c>
      <c r="C7" s="54" t="s">
        <v>65</v>
      </c>
      <c r="D7" s="54" t="s">
        <v>65</v>
      </c>
      <c r="E7" s="70" t="s">
        <v>104</v>
      </c>
      <c r="F7" s="70" t="s">
        <v>108</v>
      </c>
      <c r="G7" s="69"/>
      <c r="H7" s="69"/>
    </row>
    <row r="8" spans="1:8" s="9" customFormat="1" ht="14" x14ac:dyDescent="0.15">
      <c r="A8" s="70">
        <v>2</v>
      </c>
      <c r="B8" s="54" t="s">
        <v>65</v>
      </c>
      <c r="C8" s="54" t="s">
        <v>65</v>
      </c>
      <c r="D8" s="54" t="s">
        <v>65</v>
      </c>
      <c r="E8" s="70" t="s">
        <v>105</v>
      </c>
      <c r="F8" s="70" t="s">
        <v>109</v>
      </c>
      <c r="G8" s="69"/>
      <c r="H8" s="69"/>
    </row>
    <row r="9" spans="1:8" s="9" customFormat="1" ht="14" x14ac:dyDescent="0.15">
      <c r="A9" s="70">
        <v>3</v>
      </c>
      <c r="B9" s="54" t="s">
        <v>65</v>
      </c>
      <c r="C9" s="54" t="s">
        <v>65</v>
      </c>
      <c r="D9" s="54" t="s">
        <v>65</v>
      </c>
      <c r="E9" s="70" t="s">
        <v>106</v>
      </c>
      <c r="F9" s="70" t="s">
        <v>110</v>
      </c>
      <c r="G9" s="69"/>
      <c r="H9" s="69"/>
    </row>
    <row r="10" spans="1:8" s="9" customFormat="1" ht="38.25" customHeight="1" x14ac:dyDescent="0.15">
      <c r="A10" s="51">
        <v>4</v>
      </c>
      <c r="B10" s="54" t="s">
        <v>65</v>
      </c>
      <c r="C10" s="54" t="s">
        <v>65</v>
      </c>
      <c r="D10" s="54" t="s">
        <v>65</v>
      </c>
      <c r="E10" s="93" t="s">
        <v>107</v>
      </c>
      <c r="F10" s="94" t="s">
        <v>111</v>
      </c>
      <c r="G10" s="95" t="s">
        <v>167</v>
      </c>
      <c r="H10" s="50"/>
    </row>
    <row r="11" spans="1:8" s="9" customFormat="1" ht="25.5" customHeight="1" x14ac:dyDescent="0.15">
      <c r="A11" s="51">
        <v>5</v>
      </c>
      <c r="B11" s="54" t="s">
        <v>65</v>
      </c>
      <c r="C11" s="96"/>
      <c r="D11" s="54" t="s">
        <v>65</v>
      </c>
      <c r="E11" s="93" t="s">
        <v>127</v>
      </c>
      <c r="F11" s="94" t="s">
        <v>137</v>
      </c>
      <c r="G11" s="95"/>
      <c r="H11" s="128" t="s">
        <v>142</v>
      </c>
    </row>
    <row r="12" spans="1:8" s="9" customFormat="1" ht="20.25" customHeight="1" x14ac:dyDescent="0.15">
      <c r="A12" s="51">
        <v>6</v>
      </c>
      <c r="B12" s="54" t="s">
        <v>65</v>
      </c>
      <c r="C12" s="96"/>
      <c r="D12" s="54" t="s">
        <v>65</v>
      </c>
      <c r="E12" s="93" t="s">
        <v>128</v>
      </c>
      <c r="F12" s="94" t="s">
        <v>138</v>
      </c>
      <c r="G12" s="95"/>
      <c r="H12" s="134"/>
    </row>
    <row r="13" spans="1:8" s="9" customFormat="1" ht="27" customHeight="1" x14ac:dyDescent="0.15">
      <c r="A13" s="51">
        <v>7</v>
      </c>
      <c r="B13" s="54" t="s">
        <v>65</v>
      </c>
      <c r="C13" s="96"/>
      <c r="D13" s="54" t="s">
        <v>65</v>
      </c>
      <c r="E13" s="93" t="s">
        <v>129</v>
      </c>
      <c r="F13" s="94" t="s">
        <v>139</v>
      </c>
      <c r="G13" s="95"/>
      <c r="H13" s="134"/>
    </row>
    <row r="14" spans="1:8" s="9" customFormat="1" ht="15.75" customHeight="1" x14ac:dyDescent="0.15">
      <c r="A14" s="51">
        <v>8</v>
      </c>
      <c r="B14" s="54" t="s">
        <v>65</v>
      </c>
      <c r="C14" s="96"/>
      <c r="D14" s="54" t="s">
        <v>65</v>
      </c>
      <c r="E14" s="93" t="s">
        <v>130</v>
      </c>
      <c r="F14" s="94" t="s">
        <v>140</v>
      </c>
      <c r="G14" s="95"/>
      <c r="H14" s="135"/>
    </row>
    <row r="15" spans="1:8" s="9" customFormat="1" ht="120" customHeight="1" x14ac:dyDescent="0.15">
      <c r="A15" s="51">
        <v>9</v>
      </c>
      <c r="B15" s="54" t="s">
        <v>65</v>
      </c>
      <c r="C15" s="96"/>
      <c r="D15" s="54" t="s">
        <v>65</v>
      </c>
      <c r="E15" s="93" t="s">
        <v>135</v>
      </c>
      <c r="F15" s="94" t="s">
        <v>141</v>
      </c>
      <c r="G15" s="95" t="s">
        <v>158</v>
      </c>
      <c r="H15" s="90"/>
    </row>
    <row r="16" spans="1:8" s="9" customFormat="1" ht="18.75" customHeight="1" x14ac:dyDescent="0.15">
      <c r="A16" s="51">
        <v>10</v>
      </c>
      <c r="B16" s="54" t="s">
        <v>65</v>
      </c>
      <c r="C16" s="96"/>
      <c r="D16" s="54" t="s">
        <v>65</v>
      </c>
      <c r="E16" s="93" t="s">
        <v>131</v>
      </c>
      <c r="F16" s="94" t="s">
        <v>143</v>
      </c>
      <c r="G16" s="95"/>
      <c r="H16" s="128" t="s">
        <v>142</v>
      </c>
    </row>
    <row r="17" spans="1:8" s="9" customFormat="1" ht="18" customHeight="1" x14ac:dyDescent="0.15">
      <c r="A17" s="51">
        <v>11</v>
      </c>
      <c r="B17" s="54" t="s">
        <v>65</v>
      </c>
      <c r="C17" s="96"/>
      <c r="D17" s="54" t="s">
        <v>65</v>
      </c>
      <c r="E17" s="93" t="s">
        <v>132</v>
      </c>
      <c r="F17" s="94" t="s">
        <v>144</v>
      </c>
      <c r="G17" s="95"/>
      <c r="H17" s="134"/>
    </row>
    <row r="18" spans="1:8" s="9" customFormat="1" ht="19.5" customHeight="1" x14ac:dyDescent="0.15">
      <c r="A18" s="51">
        <v>12</v>
      </c>
      <c r="B18" s="54" t="s">
        <v>65</v>
      </c>
      <c r="C18" s="96"/>
      <c r="D18" s="54" t="s">
        <v>65</v>
      </c>
      <c r="E18" s="93" t="s">
        <v>133</v>
      </c>
      <c r="F18" s="94" t="s">
        <v>145</v>
      </c>
      <c r="G18" s="95"/>
      <c r="H18" s="134"/>
    </row>
    <row r="19" spans="1:8" s="9" customFormat="1" ht="18.75" customHeight="1" x14ac:dyDescent="0.15">
      <c r="A19" s="51">
        <v>13</v>
      </c>
      <c r="B19" s="54" t="s">
        <v>65</v>
      </c>
      <c r="C19" s="96"/>
      <c r="D19" s="54" t="s">
        <v>65</v>
      </c>
      <c r="E19" s="93" t="s">
        <v>134</v>
      </c>
      <c r="F19" s="94" t="s">
        <v>146</v>
      </c>
      <c r="G19" s="95"/>
      <c r="H19" s="135"/>
    </row>
    <row r="20" spans="1:8" s="9" customFormat="1" ht="124.5" customHeight="1" x14ac:dyDescent="0.15">
      <c r="A20" s="51">
        <v>14</v>
      </c>
      <c r="B20" s="54" t="s">
        <v>65</v>
      </c>
      <c r="C20" s="96"/>
      <c r="D20" s="54" t="s">
        <v>65</v>
      </c>
      <c r="E20" s="93" t="s">
        <v>136</v>
      </c>
      <c r="F20" s="94" t="s">
        <v>147</v>
      </c>
      <c r="G20" s="95" t="s">
        <v>164</v>
      </c>
      <c r="H20" s="90"/>
    </row>
    <row r="21" spans="1:8" s="9" customFormat="1" ht="14" x14ac:dyDescent="0.15">
      <c r="A21" s="51">
        <v>15</v>
      </c>
      <c r="B21" s="54" t="s">
        <v>65</v>
      </c>
      <c r="C21" s="96"/>
      <c r="D21" s="54" t="s">
        <v>65</v>
      </c>
      <c r="E21" s="93" t="s">
        <v>162</v>
      </c>
      <c r="F21" s="94" t="s">
        <v>148</v>
      </c>
      <c r="G21" s="54"/>
      <c r="H21" s="128" t="s">
        <v>122</v>
      </c>
    </row>
    <row r="22" spans="1:8" s="9" customFormat="1" ht="14" x14ac:dyDescent="0.15">
      <c r="A22" s="51">
        <v>16</v>
      </c>
      <c r="B22" s="54" t="s">
        <v>65</v>
      </c>
      <c r="C22" s="96"/>
      <c r="D22" s="54" t="s">
        <v>65</v>
      </c>
      <c r="E22" s="93" t="s">
        <v>159</v>
      </c>
      <c r="F22" s="94" t="s">
        <v>149</v>
      </c>
      <c r="G22" s="51"/>
      <c r="H22" s="129"/>
    </row>
    <row r="23" spans="1:8" s="9" customFormat="1" ht="18.75" customHeight="1" x14ac:dyDescent="0.15">
      <c r="A23" s="51">
        <v>18</v>
      </c>
      <c r="B23" s="54" t="s">
        <v>65</v>
      </c>
      <c r="C23" s="96"/>
      <c r="D23" s="54" t="s">
        <v>65</v>
      </c>
      <c r="E23" s="97" t="s">
        <v>160</v>
      </c>
      <c r="F23" s="94" t="s">
        <v>150</v>
      </c>
      <c r="G23" s="51"/>
      <c r="H23" s="129"/>
    </row>
    <row r="24" spans="1:8" s="9" customFormat="1" ht="14" x14ac:dyDescent="0.15">
      <c r="A24" s="51">
        <v>18</v>
      </c>
      <c r="B24" s="54" t="s">
        <v>65</v>
      </c>
      <c r="C24" s="96"/>
      <c r="D24" s="54" t="s">
        <v>65</v>
      </c>
      <c r="E24" s="97" t="s">
        <v>161</v>
      </c>
      <c r="F24" s="94" t="s">
        <v>151</v>
      </c>
      <c r="G24" s="51"/>
      <c r="H24" s="130"/>
    </row>
    <row r="25" spans="1:8" s="9" customFormat="1" ht="126" x14ac:dyDescent="0.15">
      <c r="A25" s="51">
        <v>19</v>
      </c>
      <c r="B25" s="54" t="s">
        <v>65</v>
      </c>
      <c r="C25" s="96"/>
      <c r="D25" s="54" t="s">
        <v>65</v>
      </c>
      <c r="E25" s="97" t="s">
        <v>163</v>
      </c>
      <c r="F25" s="94" t="s">
        <v>152</v>
      </c>
      <c r="G25" s="54" t="s">
        <v>165</v>
      </c>
      <c r="H25" s="94" t="s">
        <v>166</v>
      </c>
    </row>
  </sheetData>
  <sheetProtection selectLockedCells="1" selectUnlockedCells="1"/>
  <mergeCells count="8">
    <mergeCell ref="H21:H24"/>
    <mergeCell ref="A1:H1"/>
    <mergeCell ref="A2:H2"/>
    <mergeCell ref="A3:H3"/>
    <mergeCell ref="A4:H4"/>
    <mergeCell ref="A5:H5"/>
    <mergeCell ref="H11:H14"/>
    <mergeCell ref="H16:H19"/>
  </mergeCells>
  <printOptions horizontalCentered="1"/>
  <pageMargins left="0" right="0" top="1" bottom="1" header="0.5" footer="0.5"/>
  <pageSetup firstPageNumber="0" orientation="landscape" horizontalDpi="300" verticalDpi="300" r:id="rId1"/>
  <headerFooter alignWithMargins="0">
    <oddHeader>&amp;C&amp;F</oddHeader>
    <oddFooter>&amp;LReleased 1/2015&amp;C&amp;P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102"/>
  <sheetViews>
    <sheetView showGridLines="0" workbookViewId="0"/>
  </sheetViews>
  <sheetFormatPr baseColWidth="10" defaultColWidth="11.5" defaultRowHeight="13" x14ac:dyDescent="0.15"/>
  <cols>
    <col min="1" max="1" width="6.1640625" style="10" customWidth="1"/>
    <col min="2" max="2" width="1.5" customWidth="1"/>
    <col min="3" max="3" width="5.6640625" customWidth="1"/>
    <col min="4" max="4" width="20.33203125" customWidth="1"/>
    <col min="5" max="5" width="11.33203125" customWidth="1"/>
    <col min="6" max="6" width="11.1640625" style="11" customWidth="1"/>
    <col min="7" max="7" width="10.1640625" style="10" customWidth="1"/>
    <col min="8" max="8" width="13.5" customWidth="1"/>
    <col min="9" max="9" width="20.1640625" style="12" customWidth="1"/>
    <col min="10" max="10" width="24.5" style="12" customWidth="1"/>
    <col min="11" max="11" width="1.6640625" style="12" customWidth="1"/>
    <col min="12" max="12" width="11.5" style="13"/>
    <col min="13" max="13" width="11.5" style="4"/>
  </cols>
  <sheetData>
    <row r="1" spans="1:13" ht="15" customHeight="1" x14ac:dyDescent="0.15">
      <c r="C1" s="139" t="s">
        <v>123</v>
      </c>
      <c r="D1" s="139"/>
      <c r="E1" s="139"/>
      <c r="F1" s="139"/>
      <c r="G1" s="139"/>
      <c r="H1" s="139"/>
      <c r="I1" s="139"/>
      <c r="J1" s="14"/>
      <c r="K1" s="14"/>
    </row>
    <row r="2" spans="1:13" ht="12.75" customHeight="1" x14ac:dyDescent="0.15">
      <c r="C2" s="136" t="s">
        <v>2</v>
      </c>
      <c r="D2" s="136"/>
      <c r="E2" s="136"/>
      <c r="F2" s="136"/>
      <c r="G2" s="136"/>
      <c r="H2" s="136"/>
      <c r="I2" s="136"/>
      <c r="J2" s="15"/>
      <c r="K2" s="4"/>
    </row>
    <row r="3" spans="1:13" ht="30" customHeight="1" x14ac:dyDescent="0.15">
      <c r="C3" s="140" t="s">
        <v>176</v>
      </c>
      <c r="D3" s="140"/>
      <c r="E3" s="140"/>
      <c r="F3" s="140"/>
      <c r="G3" s="140"/>
      <c r="H3" s="140"/>
      <c r="I3" s="140"/>
      <c r="J3" s="4"/>
      <c r="K3" s="4"/>
    </row>
    <row r="4" spans="1:13" ht="45.75" customHeight="1" x14ac:dyDescent="0.15">
      <c r="C4" s="141" t="s">
        <v>154</v>
      </c>
      <c r="D4" s="141"/>
      <c r="E4" s="141"/>
      <c r="F4" s="141"/>
      <c r="G4" s="141"/>
      <c r="H4" s="141"/>
      <c r="I4" s="141"/>
      <c r="J4" s="13"/>
      <c r="K4" s="13"/>
    </row>
    <row r="5" spans="1:13" ht="15" customHeight="1" x14ac:dyDescent="0.15">
      <c r="C5" s="142" t="s">
        <v>157</v>
      </c>
      <c r="D5" s="142"/>
      <c r="E5" s="142"/>
      <c r="F5" s="142"/>
      <c r="G5" s="142"/>
      <c r="H5" s="142"/>
      <c r="I5" s="142"/>
      <c r="J5" s="14"/>
      <c r="K5" s="14"/>
    </row>
    <row r="6" spans="1:13" ht="12.75" customHeight="1" x14ac:dyDescent="0.15">
      <c r="C6" s="136" t="s">
        <v>116</v>
      </c>
      <c r="D6" s="136"/>
      <c r="E6" s="136"/>
      <c r="F6" s="136"/>
      <c r="G6" s="136"/>
      <c r="H6" s="136"/>
      <c r="I6" s="136"/>
      <c r="J6" s="14"/>
      <c r="K6" s="14"/>
    </row>
    <row r="7" spans="1:13" ht="12.75" customHeight="1" x14ac:dyDescent="0.15">
      <c r="C7" s="40"/>
      <c r="D7" s="40"/>
      <c r="E7" s="40"/>
      <c r="F7" s="40"/>
      <c r="G7" s="40"/>
      <c r="H7" s="40"/>
      <c r="I7" s="40"/>
      <c r="J7" s="14"/>
      <c r="K7" s="14"/>
    </row>
    <row r="8" spans="1:13" ht="75.75" customHeight="1" x14ac:dyDescent="0.15">
      <c r="C8" s="138" t="s">
        <v>155</v>
      </c>
      <c r="D8" s="138"/>
      <c r="E8" s="138"/>
      <c r="F8" s="138"/>
      <c r="G8" s="138"/>
      <c r="H8" s="138"/>
      <c r="I8" s="138"/>
      <c r="J8" s="16"/>
      <c r="K8" s="14"/>
    </row>
    <row r="9" spans="1:13" x14ac:dyDescent="0.15">
      <c r="A9" s="17"/>
      <c r="C9" s="44" t="s">
        <v>69</v>
      </c>
      <c r="D9" s="44"/>
      <c r="E9" s="44"/>
      <c r="F9" s="44"/>
      <c r="G9" s="44"/>
      <c r="H9" s="44"/>
      <c r="I9" s="44"/>
      <c r="J9"/>
      <c r="K9"/>
      <c r="L9"/>
      <c r="M9"/>
    </row>
    <row r="10" spans="1:13" x14ac:dyDescent="0.15">
      <c r="A10" s="18"/>
      <c r="C10" s="41" t="s">
        <v>9</v>
      </c>
      <c r="D10" s="42">
        <v>11111</v>
      </c>
      <c r="E10" s="77" t="s">
        <v>61</v>
      </c>
      <c r="F10" s="43">
        <v>16688</v>
      </c>
      <c r="G10" s="79">
        <v>4131</v>
      </c>
      <c r="H10" s="80">
        <v>12045</v>
      </c>
      <c r="I10" s="78" t="s">
        <v>60</v>
      </c>
      <c r="J10"/>
      <c r="K10"/>
      <c r="L10"/>
      <c r="M10"/>
    </row>
    <row r="11" spans="1:13" ht="29.25" customHeight="1" x14ac:dyDescent="0.15">
      <c r="A11" s="46" t="s">
        <v>36</v>
      </c>
      <c r="C11" s="44" t="s">
        <v>37</v>
      </c>
      <c r="D11" s="44" t="s">
        <v>15</v>
      </c>
      <c r="E11" s="45" t="s">
        <v>16</v>
      </c>
      <c r="F11" s="45" t="s">
        <v>17</v>
      </c>
      <c r="G11" s="65" t="s">
        <v>18</v>
      </c>
      <c r="H11" s="45" t="s">
        <v>19</v>
      </c>
      <c r="I11" s="45" t="s">
        <v>20</v>
      </c>
      <c r="J11"/>
      <c r="K11"/>
      <c r="L11"/>
      <c r="M11"/>
    </row>
    <row r="12" spans="1:13" ht="12" customHeight="1" x14ac:dyDescent="0.15">
      <c r="A12" s="46">
        <v>1</v>
      </c>
      <c r="C12" s="20" t="s">
        <v>37</v>
      </c>
      <c r="D12" s="19" t="s">
        <v>104</v>
      </c>
      <c r="E12" s="73">
        <v>1003</v>
      </c>
      <c r="F12" s="73">
        <v>823</v>
      </c>
      <c r="G12" s="74">
        <f>TRUNC(F12/E12,5)</f>
        <v>0.82052999999999998</v>
      </c>
      <c r="H12" s="73" t="s">
        <v>113</v>
      </c>
      <c r="I12" s="73" t="s">
        <v>32</v>
      </c>
      <c r="J12"/>
      <c r="K12"/>
      <c r="L12"/>
      <c r="M12"/>
    </row>
    <row r="13" spans="1:13" ht="13.5" customHeight="1" x14ac:dyDescent="0.15">
      <c r="A13" s="46">
        <v>2</v>
      </c>
      <c r="C13" s="20" t="s">
        <v>37</v>
      </c>
      <c r="D13" s="19" t="s">
        <v>105</v>
      </c>
      <c r="E13" s="73">
        <v>683</v>
      </c>
      <c r="F13" s="73">
        <v>593</v>
      </c>
      <c r="G13" s="74">
        <f>TRUNC(F13/E13,5)</f>
        <v>0.86821999999999999</v>
      </c>
      <c r="H13" s="73" t="s">
        <v>113</v>
      </c>
      <c r="I13" s="73" t="s">
        <v>32</v>
      </c>
      <c r="J13"/>
      <c r="K13"/>
      <c r="L13"/>
      <c r="M13"/>
    </row>
    <row r="14" spans="1:13" ht="12.75" customHeight="1" x14ac:dyDescent="0.15">
      <c r="A14" s="46">
        <v>3</v>
      </c>
      <c r="C14" s="20" t="s">
        <v>37</v>
      </c>
      <c r="D14" s="19" t="s">
        <v>106</v>
      </c>
      <c r="E14" s="73">
        <v>522</v>
      </c>
      <c r="F14" s="73">
        <v>402</v>
      </c>
      <c r="G14" s="74">
        <f>TRUNC(F14/E14,5)</f>
        <v>0.77010999999999996</v>
      </c>
      <c r="H14" s="73" t="s">
        <v>113</v>
      </c>
      <c r="I14" s="73" t="s">
        <v>32</v>
      </c>
      <c r="J14"/>
      <c r="K14"/>
      <c r="L14"/>
      <c r="M14"/>
    </row>
    <row r="15" spans="1:13" ht="12" customHeight="1" x14ac:dyDescent="0.15">
      <c r="A15" s="46">
        <v>4</v>
      </c>
      <c r="C15" s="20" t="s">
        <v>37</v>
      </c>
      <c r="D15" s="19" t="s">
        <v>107</v>
      </c>
      <c r="E15" s="73">
        <f>SUM(E12:E14)</f>
        <v>2208</v>
      </c>
      <c r="F15" s="73">
        <f>SUM(F12:F14)</f>
        <v>1818</v>
      </c>
      <c r="G15" s="74">
        <f>TRUNC(F15/E15,5)</f>
        <v>0.82335999999999998</v>
      </c>
      <c r="H15" s="73" t="s">
        <v>113</v>
      </c>
      <c r="I15" s="73" t="s">
        <v>32</v>
      </c>
      <c r="J15"/>
      <c r="K15"/>
      <c r="L15"/>
      <c r="M15"/>
    </row>
    <row r="16" spans="1:13" ht="12" customHeight="1" x14ac:dyDescent="0.15">
      <c r="A16" s="46">
        <v>5</v>
      </c>
      <c r="C16" s="20" t="s">
        <v>37</v>
      </c>
      <c r="D16" s="19" t="s">
        <v>127</v>
      </c>
      <c r="E16" s="73">
        <v>14</v>
      </c>
      <c r="F16" s="73">
        <v>10</v>
      </c>
      <c r="G16" s="74" t="s">
        <v>46</v>
      </c>
      <c r="H16" s="73" t="s">
        <v>113</v>
      </c>
      <c r="I16" s="73" t="s">
        <v>32</v>
      </c>
      <c r="J16"/>
      <c r="K16"/>
      <c r="L16"/>
      <c r="M16"/>
    </row>
    <row r="17" spans="1:13" ht="12" customHeight="1" x14ac:dyDescent="0.15">
      <c r="A17" s="46">
        <v>6</v>
      </c>
      <c r="C17" s="20" t="s">
        <v>37</v>
      </c>
      <c r="D17" s="19" t="s">
        <v>128</v>
      </c>
      <c r="E17" s="73">
        <v>15</v>
      </c>
      <c r="F17" s="73">
        <v>12</v>
      </c>
      <c r="G17" s="74" t="s">
        <v>46</v>
      </c>
      <c r="H17" s="73" t="s">
        <v>113</v>
      </c>
      <c r="I17" s="73" t="s">
        <v>32</v>
      </c>
      <c r="J17"/>
      <c r="K17"/>
      <c r="L17"/>
      <c r="M17"/>
    </row>
    <row r="18" spans="1:13" ht="12" customHeight="1" x14ac:dyDescent="0.15">
      <c r="A18" s="46">
        <v>7</v>
      </c>
      <c r="C18" s="20" t="s">
        <v>37</v>
      </c>
      <c r="D18" s="19" t="s">
        <v>129</v>
      </c>
      <c r="E18" s="73">
        <v>52</v>
      </c>
      <c r="F18" s="73">
        <v>40</v>
      </c>
      <c r="G18" s="74">
        <f>TRUNC(F18/E18,5)</f>
        <v>0.76922999999999997</v>
      </c>
      <c r="H18" s="73" t="s">
        <v>113</v>
      </c>
      <c r="I18" s="73" t="s">
        <v>32</v>
      </c>
      <c r="J18"/>
      <c r="K18"/>
      <c r="L18"/>
      <c r="M18"/>
    </row>
    <row r="19" spans="1:13" ht="12" customHeight="1" x14ac:dyDescent="0.15">
      <c r="A19" s="46">
        <v>8</v>
      </c>
      <c r="C19" s="20" t="s">
        <v>37</v>
      </c>
      <c r="D19" s="19" t="s">
        <v>130</v>
      </c>
      <c r="E19" s="73">
        <v>63</v>
      </c>
      <c r="F19" s="73">
        <v>49</v>
      </c>
      <c r="G19" s="74">
        <f>TRUNC(F19/E19,5)</f>
        <v>0.77776999999999996</v>
      </c>
      <c r="H19" s="73" t="s">
        <v>113</v>
      </c>
      <c r="I19" s="73" t="s">
        <v>32</v>
      </c>
      <c r="J19"/>
      <c r="K19"/>
      <c r="L19"/>
      <c r="M19"/>
    </row>
    <row r="20" spans="1:13" ht="12" customHeight="1" x14ac:dyDescent="0.15">
      <c r="A20" s="46">
        <v>9</v>
      </c>
      <c r="C20" s="20" t="s">
        <v>37</v>
      </c>
      <c r="D20" s="19" t="s">
        <v>135</v>
      </c>
      <c r="E20" s="73">
        <f>SUM(E16:E19)</f>
        <v>144</v>
      </c>
      <c r="F20" s="73">
        <f>SUM(F16:F19)</f>
        <v>111</v>
      </c>
      <c r="G20" s="74">
        <f>TRUNC(F20/E20,5)</f>
        <v>0.77083000000000002</v>
      </c>
      <c r="H20" s="73" t="s">
        <v>113</v>
      </c>
      <c r="I20" s="73" t="s">
        <v>32</v>
      </c>
      <c r="J20"/>
      <c r="K20"/>
      <c r="L20"/>
      <c r="M20"/>
    </row>
    <row r="21" spans="1:13" ht="12" customHeight="1" x14ac:dyDescent="0.15">
      <c r="A21" s="46">
        <v>10</v>
      </c>
      <c r="C21" s="20" t="s">
        <v>37</v>
      </c>
      <c r="D21" s="19" t="s">
        <v>131</v>
      </c>
      <c r="E21" s="73">
        <v>14</v>
      </c>
      <c r="F21" s="73">
        <v>11</v>
      </c>
      <c r="G21" s="74" t="s">
        <v>46</v>
      </c>
      <c r="H21" s="73" t="s">
        <v>113</v>
      </c>
      <c r="I21" s="73" t="s">
        <v>32</v>
      </c>
      <c r="J21"/>
      <c r="K21"/>
      <c r="L21"/>
      <c r="M21"/>
    </row>
    <row r="22" spans="1:13" ht="12" customHeight="1" x14ac:dyDescent="0.15">
      <c r="A22" s="46">
        <v>11</v>
      </c>
      <c r="C22" s="20" t="s">
        <v>37</v>
      </c>
      <c r="D22" s="19" t="s">
        <v>132</v>
      </c>
      <c r="E22" s="73">
        <v>15</v>
      </c>
      <c r="F22" s="73">
        <v>13</v>
      </c>
      <c r="G22" s="74" t="s">
        <v>46</v>
      </c>
      <c r="H22" s="73" t="s">
        <v>113</v>
      </c>
      <c r="I22" s="73" t="s">
        <v>32</v>
      </c>
      <c r="J22"/>
      <c r="K22"/>
      <c r="L22"/>
      <c r="M22"/>
    </row>
    <row r="23" spans="1:13" ht="12" customHeight="1" x14ac:dyDescent="0.15">
      <c r="A23" s="46">
        <v>12</v>
      </c>
      <c r="C23" s="20" t="s">
        <v>37</v>
      </c>
      <c r="D23" s="19" t="s">
        <v>133</v>
      </c>
      <c r="E23" s="73">
        <v>52</v>
      </c>
      <c r="F23" s="73">
        <v>39</v>
      </c>
      <c r="G23" s="74">
        <f>TRUNC(F23/E23,5)</f>
        <v>0.75</v>
      </c>
      <c r="H23" s="73" t="s">
        <v>113</v>
      </c>
      <c r="I23" s="73" t="s">
        <v>32</v>
      </c>
      <c r="J23"/>
      <c r="K23"/>
      <c r="L23"/>
      <c r="M23"/>
    </row>
    <row r="24" spans="1:13" ht="12" customHeight="1" x14ac:dyDescent="0.15">
      <c r="A24" s="46">
        <v>13</v>
      </c>
      <c r="C24" s="20" t="s">
        <v>37</v>
      </c>
      <c r="D24" s="19" t="s">
        <v>134</v>
      </c>
      <c r="E24" s="73">
        <v>63</v>
      </c>
      <c r="F24" s="73">
        <v>50</v>
      </c>
      <c r="G24" s="74">
        <f>TRUNC(F24/E24,5)</f>
        <v>0.79364999999999997</v>
      </c>
      <c r="H24" s="73" t="s">
        <v>113</v>
      </c>
      <c r="I24" s="73" t="s">
        <v>32</v>
      </c>
      <c r="J24"/>
      <c r="K24"/>
      <c r="L24"/>
      <c r="M24"/>
    </row>
    <row r="25" spans="1:13" ht="12" customHeight="1" x14ac:dyDescent="0.15">
      <c r="A25" s="46">
        <v>14</v>
      </c>
      <c r="C25" s="20" t="s">
        <v>37</v>
      </c>
      <c r="D25" s="19" t="s">
        <v>136</v>
      </c>
      <c r="E25" s="73">
        <f>SUM(E21:E24)</f>
        <v>144</v>
      </c>
      <c r="F25" s="73">
        <f>SUM(F21:F24)</f>
        <v>113</v>
      </c>
      <c r="G25" s="74">
        <f>TRUNC(F25/E25,5)</f>
        <v>0.78471999999999997</v>
      </c>
      <c r="H25" s="73" t="s">
        <v>113</v>
      </c>
      <c r="I25" s="73" t="s">
        <v>32</v>
      </c>
      <c r="J25"/>
      <c r="K25"/>
      <c r="L25"/>
      <c r="M25"/>
    </row>
    <row r="26" spans="1:13" ht="12" customHeight="1" x14ac:dyDescent="0.15">
      <c r="A26" s="46">
        <v>15</v>
      </c>
      <c r="C26" s="20" t="s">
        <v>37</v>
      </c>
      <c r="D26" s="19" t="s">
        <v>162</v>
      </c>
      <c r="E26" s="73">
        <v>14</v>
      </c>
      <c r="F26" s="73">
        <v>9</v>
      </c>
      <c r="G26" s="74" t="s">
        <v>46</v>
      </c>
      <c r="H26" s="73" t="s">
        <v>113</v>
      </c>
      <c r="I26" s="73" t="s">
        <v>32</v>
      </c>
      <c r="J26"/>
      <c r="K26"/>
      <c r="L26"/>
      <c r="M26"/>
    </row>
    <row r="27" spans="1:13" ht="12" customHeight="1" x14ac:dyDescent="0.15">
      <c r="A27" s="46">
        <v>16</v>
      </c>
      <c r="C27" s="20" t="s">
        <v>37</v>
      </c>
      <c r="D27" s="19" t="s">
        <v>159</v>
      </c>
      <c r="E27" s="73">
        <v>15</v>
      </c>
      <c r="F27" s="73">
        <v>11</v>
      </c>
      <c r="G27" s="75" t="s">
        <v>46</v>
      </c>
      <c r="H27" s="73" t="s">
        <v>113</v>
      </c>
      <c r="I27" s="73" t="s">
        <v>32</v>
      </c>
      <c r="J27"/>
      <c r="K27"/>
      <c r="L27"/>
      <c r="M27"/>
    </row>
    <row r="28" spans="1:13" ht="12" customHeight="1" x14ac:dyDescent="0.15">
      <c r="A28" s="46">
        <v>17</v>
      </c>
      <c r="C28" s="20" t="s">
        <v>37</v>
      </c>
      <c r="D28" s="19" t="s">
        <v>160</v>
      </c>
      <c r="E28" s="73">
        <v>52</v>
      </c>
      <c r="F28" s="73">
        <v>37</v>
      </c>
      <c r="G28" s="89">
        <f>TRUNC(F28/E28,5)</f>
        <v>0.71153</v>
      </c>
      <c r="H28" s="73" t="s">
        <v>113</v>
      </c>
      <c r="I28" s="73" t="s">
        <v>32</v>
      </c>
      <c r="J28"/>
      <c r="K28"/>
      <c r="L28"/>
      <c r="M28"/>
    </row>
    <row r="29" spans="1:13" ht="12" customHeight="1" x14ac:dyDescent="0.15">
      <c r="A29" s="46">
        <v>18</v>
      </c>
      <c r="C29" s="20" t="s">
        <v>37</v>
      </c>
      <c r="D29" s="19" t="s">
        <v>161</v>
      </c>
      <c r="E29" s="73">
        <v>63</v>
      </c>
      <c r="F29" s="73">
        <v>46</v>
      </c>
      <c r="G29" s="74">
        <f t="shared" ref="G29:G38" si="0">TRUNC(F29/E29,5)</f>
        <v>0.73014999999999997</v>
      </c>
      <c r="H29" s="73" t="s">
        <v>113</v>
      </c>
      <c r="I29" s="73" t="s">
        <v>32</v>
      </c>
      <c r="J29"/>
      <c r="K29"/>
      <c r="L29"/>
      <c r="M29"/>
    </row>
    <row r="30" spans="1:13" ht="12" customHeight="1" x14ac:dyDescent="0.15">
      <c r="A30" s="46">
        <v>19</v>
      </c>
      <c r="C30" s="20" t="s">
        <v>37</v>
      </c>
      <c r="D30" s="19" t="s">
        <v>163</v>
      </c>
      <c r="E30" s="73">
        <f>SUM(E26:E29)</f>
        <v>144</v>
      </c>
      <c r="F30" s="73">
        <f>SUM(F26:F29)</f>
        <v>103</v>
      </c>
      <c r="G30" s="74">
        <f t="shared" si="0"/>
        <v>0.71526999999999996</v>
      </c>
      <c r="H30" s="73" t="s">
        <v>113</v>
      </c>
      <c r="I30" s="73" t="s">
        <v>32</v>
      </c>
      <c r="J30"/>
      <c r="K30"/>
      <c r="L30"/>
      <c r="M30"/>
    </row>
    <row r="31" spans="1:13" ht="12.75" customHeight="1" x14ac:dyDescent="0.15">
      <c r="A31" s="46">
        <v>20</v>
      </c>
      <c r="B31" s="1"/>
      <c r="C31" s="20" t="s">
        <v>37</v>
      </c>
      <c r="D31" s="19" t="s">
        <v>104</v>
      </c>
      <c r="E31" s="21">
        <v>451</v>
      </c>
      <c r="F31" s="21">
        <v>230</v>
      </c>
      <c r="G31" s="74">
        <f t="shared" si="0"/>
        <v>0.50997000000000003</v>
      </c>
      <c r="H31" s="21" t="s">
        <v>114</v>
      </c>
      <c r="I31" s="73" t="s">
        <v>32</v>
      </c>
      <c r="J31" s="13"/>
      <c r="K31" s="4"/>
      <c r="L31"/>
      <c r="M31"/>
    </row>
    <row r="32" spans="1:13" ht="12.75" customHeight="1" x14ac:dyDescent="0.15">
      <c r="A32" s="46">
        <v>21</v>
      </c>
      <c r="B32" s="1"/>
      <c r="C32" s="20" t="s">
        <v>37</v>
      </c>
      <c r="D32" s="19" t="s">
        <v>105</v>
      </c>
      <c r="E32" s="21">
        <v>382</v>
      </c>
      <c r="F32" s="21">
        <v>318</v>
      </c>
      <c r="G32" s="74">
        <f t="shared" si="0"/>
        <v>0.83245999999999998</v>
      </c>
      <c r="H32" s="21" t="s">
        <v>114</v>
      </c>
      <c r="I32" s="73" t="s">
        <v>32</v>
      </c>
      <c r="J32" s="13"/>
      <c r="K32" s="4"/>
      <c r="L32"/>
      <c r="M32"/>
    </row>
    <row r="33" spans="1:13" ht="12.75" customHeight="1" x14ac:dyDescent="0.15">
      <c r="A33" s="46">
        <v>22</v>
      </c>
      <c r="B33" s="1"/>
      <c r="C33" s="20" t="s">
        <v>37</v>
      </c>
      <c r="D33" s="19" t="s">
        <v>106</v>
      </c>
      <c r="E33" s="21">
        <v>128</v>
      </c>
      <c r="F33" s="21">
        <v>106</v>
      </c>
      <c r="G33" s="74">
        <f t="shared" si="0"/>
        <v>0.82811999999999997</v>
      </c>
      <c r="H33" s="21" t="s">
        <v>114</v>
      </c>
      <c r="I33" s="73" t="s">
        <v>32</v>
      </c>
      <c r="J33" s="13"/>
      <c r="K33" s="4"/>
      <c r="L33"/>
      <c r="M33"/>
    </row>
    <row r="34" spans="1:13" ht="12.75" customHeight="1" x14ac:dyDescent="0.15">
      <c r="A34" s="46">
        <v>23</v>
      </c>
      <c r="B34" s="1"/>
      <c r="C34" s="20" t="s">
        <v>37</v>
      </c>
      <c r="D34" s="19" t="s">
        <v>107</v>
      </c>
      <c r="E34" s="21">
        <f>SUM(E31:E33)</f>
        <v>961</v>
      </c>
      <c r="F34" s="21">
        <f>SUM(F31:F33)</f>
        <v>654</v>
      </c>
      <c r="G34" s="74">
        <f t="shared" si="0"/>
        <v>0.68054000000000003</v>
      </c>
      <c r="H34" s="21" t="s">
        <v>114</v>
      </c>
      <c r="I34" s="73" t="s">
        <v>32</v>
      </c>
      <c r="J34" s="13"/>
      <c r="K34" s="4"/>
      <c r="L34"/>
      <c r="M34"/>
    </row>
    <row r="35" spans="1:13" ht="12.75" customHeight="1" x14ac:dyDescent="0.15">
      <c r="A35" s="46">
        <v>24</v>
      </c>
      <c r="B35" s="1"/>
      <c r="C35" s="20" t="s">
        <v>37</v>
      </c>
      <c r="D35" s="19" t="s">
        <v>104</v>
      </c>
      <c r="E35" s="21">
        <v>382</v>
      </c>
      <c r="F35" s="21">
        <v>264</v>
      </c>
      <c r="G35" s="74">
        <f t="shared" si="0"/>
        <v>0.69108999999999998</v>
      </c>
      <c r="H35" s="21" t="s">
        <v>57</v>
      </c>
      <c r="I35" s="73" t="s">
        <v>32</v>
      </c>
      <c r="J35" s="13"/>
      <c r="K35" s="4"/>
      <c r="L35"/>
      <c r="M35"/>
    </row>
    <row r="36" spans="1:13" ht="12.75" customHeight="1" x14ac:dyDescent="0.15">
      <c r="A36" s="46">
        <v>25</v>
      </c>
      <c r="B36" s="1"/>
      <c r="C36" s="20" t="s">
        <v>37</v>
      </c>
      <c r="D36" s="19" t="s">
        <v>105</v>
      </c>
      <c r="E36" s="21">
        <v>269</v>
      </c>
      <c r="F36" s="21">
        <v>198</v>
      </c>
      <c r="G36" s="74">
        <f t="shared" si="0"/>
        <v>0.73604999999999998</v>
      </c>
      <c r="H36" s="21" t="s">
        <v>57</v>
      </c>
      <c r="I36" s="73" t="s">
        <v>32</v>
      </c>
      <c r="J36" s="13"/>
      <c r="K36" s="4"/>
      <c r="L36"/>
      <c r="M36"/>
    </row>
    <row r="37" spans="1:13" ht="12.75" customHeight="1" x14ac:dyDescent="0.15">
      <c r="A37" s="46">
        <v>26</v>
      </c>
      <c r="B37" s="1"/>
      <c r="C37" s="20" t="s">
        <v>37</v>
      </c>
      <c r="D37" s="19" t="s">
        <v>106</v>
      </c>
      <c r="E37" s="21">
        <v>219</v>
      </c>
      <c r="F37" s="21">
        <v>122</v>
      </c>
      <c r="G37" s="74">
        <f t="shared" si="0"/>
        <v>0.55706999999999995</v>
      </c>
      <c r="H37" s="21" t="s">
        <v>57</v>
      </c>
      <c r="I37" s="73" t="s">
        <v>32</v>
      </c>
      <c r="J37" s="13"/>
      <c r="K37" s="4"/>
      <c r="L37"/>
      <c r="M37"/>
    </row>
    <row r="38" spans="1:13" ht="12.75" customHeight="1" x14ac:dyDescent="0.15">
      <c r="A38" s="46">
        <v>27</v>
      </c>
      <c r="B38" s="1"/>
      <c r="C38" s="20" t="s">
        <v>37</v>
      </c>
      <c r="D38" s="19" t="s">
        <v>107</v>
      </c>
      <c r="E38" s="21">
        <f>SUM(E35:E37)</f>
        <v>870</v>
      </c>
      <c r="F38" s="21">
        <f>SUM(F35:F37)</f>
        <v>584</v>
      </c>
      <c r="G38" s="91">
        <f t="shared" si="0"/>
        <v>0.67125999999999997</v>
      </c>
      <c r="H38" s="21" t="s">
        <v>57</v>
      </c>
      <c r="I38" s="73" t="s">
        <v>32</v>
      </c>
      <c r="J38" s="13"/>
      <c r="K38" s="4"/>
      <c r="L38"/>
      <c r="M38"/>
    </row>
    <row r="39" spans="1:13" ht="12.75" customHeight="1" x14ac:dyDescent="0.15">
      <c r="A39" s="46">
        <v>28</v>
      </c>
      <c r="B39" s="1"/>
      <c r="C39" s="20" t="s">
        <v>37</v>
      </c>
      <c r="D39" s="19" t="s">
        <v>127</v>
      </c>
      <c r="E39" s="21">
        <v>9</v>
      </c>
      <c r="F39" s="21">
        <v>8</v>
      </c>
      <c r="G39" s="92" t="s">
        <v>46</v>
      </c>
      <c r="H39" s="21" t="s">
        <v>57</v>
      </c>
      <c r="I39" s="73" t="s">
        <v>32</v>
      </c>
      <c r="J39" s="13"/>
      <c r="K39" s="4"/>
      <c r="L39"/>
      <c r="M39"/>
    </row>
    <row r="40" spans="1:13" ht="12.75" customHeight="1" x14ac:dyDescent="0.15">
      <c r="A40" s="46">
        <v>29</v>
      </c>
      <c r="B40" s="1"/>
      <c r="C40" s="20" t="s">
        <v>37</v>
      </c>
      <c r="D40" s="19" t="s">
        <v>128</v>
      </c>
      <c r="E40" s="21">
        <v>15</v>
      </c>
      <c r="F40" s="21">
        <v>12</v>
      </c>
      <c r="G40" s="92" t="s">
        <v>46</v>
      </c>
      <c r="H40" s="21" t="s">
        <v>57</v>
      </c>
      <c r="I40" s="73" t="s">
        <v>32</v>
      </c>
      <c r="J40" s="13"/>
      <c r="K40" s="4"/>
      <c r="L40"/>
      <c r="M40"/>
    </row>
    <row r="41" spans="1:13" ht="12.75" customHeight="1" x14ac:dyDescent="0.15">
      <c r="A41" s="46">
        <v>30</v>
      </c>
      <c r="B41" s="1"/>
      <c r="C41" s="20" t="s">
        <v>37</v>
      </c>
      <c r="D41" s="19" t="s">
        <v>129</v>
      </c>
      <c r="E41" s="21">
        <v>23</v>
      </c>
      <c r="F41" s="21">
        <v>20</v>
      </c>
      <c r="G41" s="91" t="s">
        <v>46</v>
      </c>
      <c r="H41" s="21" t="s">
        <v>57</v>
      </c>
      <c r="I41" s="73" t="s">
        <v>32</v>
      </c>
      <c r="J41" s="13"/>
      <c r="K41" s="4"/>
      <c r="L41"/>
      <c r="M41"/>
    </row>
    <row r="42" spans="1:13" ht="12.75" customHeight="1" x14ac:dyDescent="0.15">
      <c r="A42" s="46">
        <v>31</v>
      </c>
      <c r="B42" s="1"/>
      <c r="C42" s="20" t="s">
        <v>37</v>
      </c>
      <c r="D42" s="19" t="s">
        <v>130</v>
      </c>
      <c r="E42" s="21">
        <v>43</v>
      </c>
      <c r="F42" s="21">
        <v>35</v>
      </c>
      <c r="G42" s="91">
        <f>TRUNC(F42/E42,5)</f>
        <v>0.81394999999999995</v>
      </c>
      <c r="H42" s="21" t="s">
        <v>57</v>
      </c>
      <c r="I42" s="73" t="s">
        <v>32</v>
      </c>
      <c r="J42" s="13"/>
      <c r="K42" s="4"/>
      <c r="L42"/>
      <c r="M42"/>
    </row>
    <row r="43" spans="1:13" ht="12.75" customHeight="1" x14ac:dyDescent="0.15">
      <c r="A43" s="46">
        <v>32</v>
      </c>
      <c r="B43" s="1"/>
      <c r="C43" s="20" t="s">
        <v>37</v>
      </c>
      <c r="D43" s="19" t="s">
        <v>135</v>
      </c>
      <c r="E43" s="21">
        <f>SUM(E39:E42)</f>
        <v>90</v>
      </c>
      <c r="F43" s="21">
        <f>SUM(F39:F42)</f>
        <v>75</v>
      </c>
      <c r="G43" s="91">
        <f>TRUNC(F43/E43,5)</f>
        <v>0.83333000000000002</v>
      </c>
      <c r="H43" s="21" t="s">
        <v>57</v>
      </c>
      <c r="I43" s="73" t="s">
        <v>32</v>
      </c>
      <c r="J43" s="13"/>
      <c r="K43" s="4"/>
      <c r="L43"/>
      <c r="M43"/>
    </row>
    <row r="44" spans="1:13" ht="12.75" customHeight="1" x14ac:dyDescent="0.15">
      <c r="A44" s="46">
        <v>33</v>
      </c>
      <c r="B44" s="1"/>
      <c r="C44" s="20" t="s">
        <v>37</v>
      </c>
      <c r="D44" s="19" t="s">
        <v>131</v>
      </c>
      <c r="E44" s="21">
        <v>9</v>
      </c>
      <c r="F44" s="21">
        <v>7</v>
      </c>
      <c r="G44" s="92" t="s">
        <v>46</v>
      </c>
      <c r="H44" s="21" t="s">
        <v>57</v>
      </c>
      <c r="I44" s="73" t="s">
        <v>32</v>
      </c>
      <c r="J44" s="13"/>
      <c r="K44" s="4"/>
      <c r="L44"/>
      <c r="M44"/>
    </row>
    <row r="45" spans="1:13" ht="12.75" customHeight="1" x14ac:dyDescent="0.15">
      <c r="A45" s="46">
        <v>34</v>
      </c>
      <c r="B45" s="1"/>
      <c r="C45" s="20" t="s">
        <v>37</v>
      </c>
      <c r="D45" s="19" t="s">
        <v>132</v>
      </c>
      <c r="E45" s="21">
        <v>15</v>
      </c>
      <c r="F45" s="21">
        <v>11</v>
      </c>
      <c r="G45" s="92" t="s">
        <v>46</v>
      </c>
      <c r="H45" s="21" t="s">
        <v>57</v>
      </c>
      <c r="I45" s="73" t="s">
        <v>32</v>
      </c>
      <c r="J45" s="13"/>
      <c r="K45" s="4"/>
      <c r="L45"/>
      <c r="M45"/>
    </row>
    <row r="46" spans="1:13" ht="12.75" customHeight="1" x14ac:dyDescent="0.15">
      <c r="A46" s="46">
        <v>35</v>
      </c>
      <c r="B46" s="1"/>
      <c r="C46" s="20" t="s">
        <v>37</v>
      </c>
      <c r="D46" s="19" t="s">
        <v>133</v>
      </c>
      <c r="E46" s="21">
        <v>23</v>
      </c>
      <c r="F46" s="21">
        <v>18</v>
      </c>
      <c r="G46" s="91" t="s">
        <v>46</v>
      </c>
      <c r="H46" s="21" t="s">
        <v>57</v>
      </c>
      <c r="I46" s="73" t="s">
        <v>32</v>
      </c>
      <c r="J46" s="13"/>
      <c r="K46" s="4"/>
      <c r="L46"/>
      <c r="M46"/>
    </row>
    <row r="47" spans="1:13" ht="12.75" customHeight="1" x14ac:dyDescent="0.15">
      <c r="A47" s="46">
        <v>36</v>
      </c>
      <c r="B47" s="1"/>
      <c r="C47" s="20" t="s">
        <v>37</v>
      </c>
      <c r="D47" s="19" t="s">
        <v>134</v>
      </c>
      <c r="E47" s="21">
        <v>43</v>
      </c>
      <c r="F47" s="21">
        <v>34</v>
      </c>
      <c r="G47" s="91">
        <f>TRUNC(F47/E47,5)</f>
        <v>0.79069</v>
      </c>
      <c r="H47" s="21" t="s">
        <v>57</v>
      </c>
      <c r="I47" s="73" t="s">
        <v>32</v>
      </c>
      <c r="J47" s="13"/>
      <c r="K47" s="4"/>
      <c r="L47"/>
      <c r="M47"/>
    </row>
    <row r="48" spans="1:13" ht="12.75" customHeight="1" x14ac:dyDescent="0.15">
      <c r="A48" s="46">
        <v>37</v>
      </c>
      <c r="B48" s="1"/>
      <c r="C48" s="20" t="s">
        <v>37</v>
      </c>
      <c r="D48" s="19" t="s">
        <v>136</v>
      </c>
      <c r="E48" s="21">
        <f>SUM(E44:E47)</f>
        <v>90</v>
      </c>
      <c r="F48" s="21">
        <f>SUM(F44:F47)</f>
        <v>70</v>
      </c>
      <c r="G48" s="91">
        <f>TRUNC(F48/E48,5)</f>
        <v>0.77776999999999996</v>
      </c>
      <c r="H48" s="21" t="s">
        <v>57</v>
      </c>
      <c r="I48" s="73" t="s">
        <v>32</v>
      </c>
      <c r="J48" s="13"/>
      <c r="K48" s="4"/>
      <c r="L48"/>
      <c r="M48"/>
    </row>
    <row r="49" spans="1:13" ht="12.75" customHeight="1" x14ac:dyDescent="0.15">
      <c r="A49" s="46">
        <v>38</v>
      </c>
      <c r="B49" s="1"/>
      <c r="C49" s="20" t="s">
        <v>37</v>
      </c>
      <c r="D49" s="19" t="s">
        <v>162</v>
      </c>
      <c r="E49" s="21">
        <v>9</v>
      </c>
      <c r="F49" s="21">
        <v>7</v>
      </c>
      <c r="G49" s="76" t="s">
        <v>46</v>
      </c>
      <c r="H49" s="21" t="s">
        <v>57</v>
      </c>
      <c r="I49" s="73" t="s">
        <v>32</v>
      </c>
      <c r="J49" s="13"/>
      <c r="K49" s="4"/>
      <c r="L49"/>
      <c r="M49"/>
    </row>
    <row r="50" spans="1:13" ht="12.75" customHeight="1" x14ac:dyDescent="0.15">
      <c r="A50" s="46">
        <v>39</v>
      </c>
      <c r="B50" s="1"/>
      <c r="C50" s="20" t="s">
        <v>37</v>
      </c>
      <c r="D50" s="19" t="s">
        <v>159</v>
      </c>
      <c r="E50" s="21">
        <v>15</v>
      </c>
      <c r="F50" s="21">
        <v>11</v>
      </c>
      <c r="G50" s="76" t="s">
        <v>46</v>
      </c>
      <c r="H50" s="21" t="s">
        <v>57</v>
      </c>
      <c r="I50" s="73" t="s">
        <v>32</v>
      </c>
      <c r="J50" s="13"/>
      <c r="K50" s="4"/>
      <c r="L50"/>
      <c r="M50"/>
    </row>
    <row r="51" spans="1:13" ht="12.75" customHeight="1" x14ac:dyDescent="0.15">
      <c r="A51" s="46">
        <v>40</v>
      </c>
      <c r="B51" s="1"/>
      <c r="C51" s="20" t="s">
        <v>37</v>
      </c>
      <c r="D51" s="19" t="s">
        <v>160</v>
      </c>
      <c r="E51" s="21">
        <v>23</v>
      </c>
      <c r="F51" s="21">
        <v>18</v>
      </c>
      <c r="G51" s="76" t="s">
        <v>46</v>
      </c>
      <c r="H51" s="21" t="s">
        <v>57</v>
      </c>
      <c r="I51" s="73" t="s">
        <v>32</v>
      </c>
      <c r="J51" s="13"/>
      <c r="K51" s="4"/>
      <c r="L51"/>
      <c r="M51"/>
    </row>
    <row r="52" spans="1:13" ht="12.75" customHeight="1" x14ac:dyDescent="0.15">
      <c r="A52" s="46">
        <v>41</v>
      </c>
      <c r="B52" s="1"/>
      <c r="C52" s="20" t="s">
        <v>37</v>
      </c>
      <c r="D52" s="19" t="s">
        <v>161</v>
      </c>
      <c r="E52" s="21">
        <v>43</v>
      </c>
      <c r="F52" s="21">
        <v>33</v>
      </c>
      <c r="G52" s="74">
        <f>TRUNC(F52/E52,5)</f>
        <v>0.76744000000000001</v>
      </c>
      <c r="H52" s="21" t="s">
        <v>57</v>
      </c>
      <c r="I52" s="73" t="s">
        <v>32</v>
      </c>
      <c r="J52" s="13"/>
      <c r="K52" s="4"/>
      <c r="L52"/>
      <c r="M52"/>
    </row>
    <row r="53" spans="1:13" ht="12.75" customHeight="1" x14ac:dyDescent="0.15">
      <c r="A53" s="46">
        <v>42</v>
      </c>
      <c r="B53" s="1"/>
      <c r="C53" s="20" t="s">
        <v>37</v>
      </c>
      <c r="D53" s="19" t="s">
        <v>163</v>
      </c>
      <c r="E53" s="21">
        <f>SUM(E49:E52)</f>
        <v>90</v>
      </c>
      <c r="F53" s="21">
        <v>69</v>
      </c>
      <c r="G53" s="74">
        <f>TRUNC(F53/E53,5)</f>
        <v>0.76666000000000001</v>
      </c>
      <c r="H53" s="21" t="s">
        <v>57</v>
      </c>
      <c r="I53" s="73" t="s">
        <v>32</v>
      </c>
      <c r="J53" s="13"/>
      <c r="K53" s="4"/>
      <c r="L53"/>
      <c r="M53"/>
    </row>
    <row r="54" spans="1:13" x14ac:dyDescent="0.15">
      <c r="C54" s="20" t="s">
        <v>38</v>
      </c>
      <c r="D54" s="22">
        <f>COUNTA(D12:D53)</f>
        <v>42</v>
      </c>
      <c r="E54" s="24">
        <f>SUM(E12:E53)</f>
        <v>9482</v>
      </c>
      <c r="F54" s="24">
        <f>SUM(F12:F53)</f>
        <v>7194</v>
      </c>
      <c r="G54" s="24"/>
      <c r="H54" s="21"/>
      <c r="I54" s="82"/>
    </row>
    <row r="56" spans="1:13" ht="74.25" customHeight="1" x14ac:dyDescent="0.15">
      <c r="C56" s="137" t="s">
        <v>156</v>
      </c>
      <c r="D56" s="137"/>
      <c r="E56" s="137"/>
      <c r="F56" s="137"/>
      <c r="G56" s="137"/>
      <c r="H56" s="137"/>
      <c r="I56" s="137"/>
    </row>
    <row r="57" spans="1:13" x14ac:dyDescent="0.15">
      <c r="A57" s="17"/>
      <c r="C57" s="44" t="s">
        <v>69</v>
      </c>
      <c r="D57" s="44"/>
      <c r="E57" s="44"/>
      <c r="F57" s="44"/>
      <c r="G57" s="44"/>
      <c r="H57" s="44"/>
      <c r="I57" s="44"/>
    </row>
    <row r="58" spans="1:13" x14ac:dyDescent="0.15">
      <c r="A58" s="18"/>
      <c r="C58" s="83" t="s">
        <v>9</v>
      </c>
      <c r="D58" s="84">
        <v>11111</v>
      </c>
      <c r="E58" s="85" t="s">
        <v>61</v>
      </c>
      <c r="F58" s="86">
        <v>16688</v>
      </c>
      <c r="G58" s="79">
        <v>4131</v>
      </c>
      <c r="H58" s="87">
        <v>12045</v>
      </c>
      <c r="I58" s="88" t="s">
        <v>60</v>
      </c>
    </row>
    <row r="59" spans="1:13" ht="28" x14ac:dyDescent="0.15">
      <c r="A59" s="46" t="s">
        <v>36</v>
      </c>
      <c r="C59" s="44" t="s">
        <v>37</v>
      </c>
      <c r="D59" s="44" t="s">
        <v>15</v>
      </c>
      <c r="E59" s="45" t="s">
        <v>16</v>
      </c>
      <c r="F59" s="45" t="s">
        <v>17</v>
      </c>
      <c r="G59" s="65" t="s">
        <v>18</v>
      </c>
      <c r="H59" s="45" t="s">
        <v>19</v>
      </c>
      <c r="I59" s="45" t="s">
        <v>20</v>
      </c>
    </row>
    <row r="60" spans="1:13" ht="14" x14ac:dyDescent="0.15">
      <c r="A60" s="46">
        <v>1</v>
      </c>
      <c r="C60" s="20" t="s">
        <v>37</v>
      </c>
      <c r="D60" s="19" t="s">
        <v>104</v>
      </c>
      <c r="E60" s="73">
        <v>1003</v>
      </c>
      <c r="F60" s="73">
        <v>823</v>
      </c>
      <c r="G60" s="74">
        <f>TRUNC(F60/E60,5)</f>
        <v>0.82052999999999998</v>
      </c>
      <c r="H60" s="73" t="s">
        <v>113</v>
      </c>
      <c r="I60" s="73" t="s">
        <v>32</v>
      </c>
    </row>
    <row r="61" spans="1:13" ht="14" x14ac:dyDescent="0.15">
      <c r="A61" s="46">
        <v>2</v>
      </c>
      <c r="C61" s="20" t="s">
        <v>37</v>
      </c>
      <c r="D61" s="19" t="s">
        <v>105</v>
      </c>
      <c r="E61" s="73">
        <v>683</v>
      </c>
      <c r="F61" s="73">
        <v>593</v>
      </c>
      <c r="G61" s="74">
        <f>TRUNC(F61/E61,5)</f>
        <v>0.86821999999999999</v>
      </c>
      <c r="H61" s="73" t="s">
        <v>113</v>
      </c>
      <c r="I61" s="73" t="s">
        <v>32</v>
      </c>
    </row>
    <row r="62" spans="1:13" ht="14" x14ac:dyDescent="0.15">
      <c r="A62" s="46">
        <v>3</v>
      </c>
      <c r="C62" s="20" t="s">
        <v>37</v>
      </c>
      <c r="D62" s="19" t="s">
        <v>106</v>
      </c>
      <c r="E62" s="73">
        <v>522</v>
      </c>
      <c r="F62" s="73">
        <v>402</v>
      </c>
      <c r="G62" s="74">
        <f>TRUNC(F62/E62,5)</f>
        <v>0.77010999999999996</v>
      </c>
      <c r="H62" s="73" t="s">
        <v>113</v>
      </c>
      <c r="I62" s="73" t="s">
        <v>32</v>
      </c>
    </row>
    <row r="63" spans="1:13" ht="14" x14ac:dyDescent="0.15">
      <c r="A63" s="46">
        <v>4</v>
      </c>
      <c r="C63" s="20" t="s">
        <v>37</v>
      </c>
      <c r="D63" s="19" t="s">
        <v>107</v>
      </c>
      <c r="E63" s="73">
        <f>SUM(E60:E62)</f>
        <v>2208</v>
      </c>
      <c r="F63" s="73">
        <f>SUM(F60:F62)</f>
        <v>1818</v>
      </c>
      <c r="G63" s="91">
        <f>TRUNC(F63/E63,5)</f>
        <v>0.82335999999999998</v>
      </c>
      <c r="H63" s="73" t="s">
        <v>113</v>
      </c>
      <c r="I63" s="73" t="s">
        <v>32</v>
      </c>
    </row>
    <row r="64" spans="1:13" ht="14" x14ac:dyDescent="0.15">
      <c r="A64" s="46">
        <v>5</v>
      </c>
      <c r="C64" s="20" t="s">
        <v>37</v>
      </c>
      <c r="D64" s="19" t="s">
        <v>127</v>
      </c>
      <c r="E64" s="21">
        <v>0</v>
      </c>
      <c r="F64" s="21">
        <v>0</v>
      </c>
      <c r="G64" s="76" t="s">
        <v>49</v>
      </c>
      <c r="H64" s="73" t="s">
        <v>113</v>
      </c>
      <c r="I64" s="73" t="s">
        <v>32</v>
      </c>
    </row>
    <row r="65" spans="1:9" ht="14" x14ac:dyDescent="0.15">
      <c r="A65" s="46">
        <v>6</v>
      </c>
      <c r="C65" s="20" t="s">
        <v>37</v>
      </c>
      <c r="D65" s="19" t="s">
        <v>128</v>
      </c>
      <c r="E65" s="21">
        <v>0</v>
      </c>
      <c r="F65" s="21">
        <v>0</v>
      </c>
      <c r="G65" s="76" t="s">
        <v>49</v>
      </c>
      <c r="H65" s="73" t="s">
        <v>113</v>
      </c>
      <c r="I65" s="73" t="s">
        <v>32</v>
      </c>
    </row>
    <row r="66" spans="1:9" ht="14" x14ac:dyDescent="0.15">
      <c r="A66" s="46">
        <v>7</v>
      </c>
      <c r="C66" s="20" t="s">
        <v>37</v>
      </c>
      <c r="D66" s="19" t="s">
        <v>129</v>
      </c>
      <c r="E66" s="21">
        <v>0</v>
      </c>
      <c r="F66" s="21">
        <v>0</v>
      </c>
      <c r="G66" s="76" t="s">
        <v>49</v>
      </c>
      <c r="H66" s="73" t="s">
        <v>113</v>
      </c>
      <c r="I66" s="73" t="s">
        <v>32</v>
      </c>
    </row>
    <row r="67" spans="1:9" ht="14" x14ac:dyDescent="0.15">
      <c r="A67" s="46">
        <v>8</v>
      </c>
      <c r="C67" s="20" t="s">
        <v>37</v>
      </c>
      <c r="D67" s="19" t="s">
        <v>130</v>
      </c>
      <c r="E67" s="21">
        <v>0</v>
      </c>
      <c r="F67" s="21">
        <v>0</v>
      </c>
      <c r="G67" s="76" t="s">
        <v>49</v>
      </c>
      <c r="H67" s="73" t="s">
        <v>113</v>
      </c>
      <c r="I67" s="73" t="s">
        <v>32</v>
      </c>
    </row>
    <row r="68" spans="1:9" ht="14" x14ac:dyDescent="0.15">
      <c r="A68" s="46">
        <v>9</v>
      </c>
      <c r="C68" s="20" t="s">
        <v>37</v>
      </c>
      <c r="D68" s="19" t="s">
        <v>135</v>
      </c>
      <c r="E68" s="73">
        <v>144</v>
      </c>
      <c r="F68" s="73">
        <v>109</v>
      </c>
      <c r="G68" s="91">
        <f>TRUNC(F68/E68,5)</f>
        <v>0.75693999999999995</v>
      </c>
      <c r="H68" s="73" t="s">
        <v>113</v>
      </c>
      <c r="I68" s="73" t="s">
        <v>32</v>
      </c>
    </row>
    <row r="69" spans="1:9" ht="14" x14ac:dyDescent="0.15">
      <c r="A69" s="46">
        <v>10</v>
      </c>
      <c r="C69" s="20" t="s">
        <v>37</v>
      </c>
      <c r="D69" s="19" t="s">
        <v>131</v>
      </c>
      <c r="E69" s="21">
        <v>0</v>
      </c>
      <c r="F69" s="21">
        <v>0</v>
      </c>
      <c r="G69" s="76" t="s">
        <v>49</v>
      </c>
      <c r="H69" s="73" t="s">
        <v>113</v>
      </c>
      <c r="I69" s="73" t="s">
        <v>32</v>
      </c>
    </row>
    <row r="70" spans="1:9" ht="14" x14ac:dyDescent="0.15">
      <c r="A70" s="46">
        <v>11</v>
      </c>
      <c r="C70" s="20" t="s">
        <v>37</v>
      </c>
      <c r="D70" s="19" t="s">
        <v>132</v>
      </c>
      <c r="E70" s="21">
        <v>0</v>
      </c>
      <c r="F70" s="21">
        <v>0</v>
      </c>
      <c r="G70" s="76" t="s">
        <v>49</v>
      </c>
      <c r="H70" s="73" t="s">
        <v>113</v>
      </c>
      <c r="I70" s="73" t="s">
        <v>32</v>
      </c>
    </row>
    <row r="71" spans="1:9" ht="14" x14ac:dyDescent="0.15">
      <c r="A71" s="46">
        <v>12</v>
      </c>
      <c r="C71" s="20" t="s">
        <v>37</v>
      </c>
      <c r="D71" s="19" t="s">
        <v>133</v>
      </c>
      <c r="E71" s="21">
        <v>0</v>
      </c>
      <c r="F71" s="21">
        <v>0</v>
      </c>
      <c r="G71" s="76" t="s">
        <v>49</v>
      </c>
      <c r="H71" s="73" t="s">
        <v>113</v>
      </c>
      <c r="I71" s="73" t="s">
        <v>32</v>
      </c>
    </row>
    <row r="72" spans="1:9" ht="14" x14ac:dyDescent="0.15">
      <c r="A72" s="46">
        <v>13</v>
      </c>
      <c r="C72" s="20" t="s">
        <v>37</v>
      </c>
      <c r="D72" s="19" t="s">
        <v>134</v>
      </c>
      <c r="E72" s="21">
        <v>0</v>
      </c>
      <c r="F72" s="21">
        <v>0</v>
      </c>
      <c r="G72" s="76" t="s">
        <v>49</v>
      </c>
      <c r="H72" s="73" t="s">
        <v>113</v>
      </c>
      <c r="I72" s="73" t="s">
        <v>32</v>
      </c>
    </row>
    <row r="73" spans="1:9" ht="14" x14ac:dyDescent="0.15">
      <c r="A73" s="46">
        <v>14</v>
      </c>
      <c r="C73" s="20" t="s">
        <v>37</v>
      </c>
      <c r="D73" s="19" t="s">
        <v>136</v>
      </c>
      <c r="E73" s="73">
        <v>144</v>
      </c>
      <c r="F73" s="73">
        <v>111</v>
      </c>
      <c r="G73" s="91">
        <f>TRUNC(F73/E73,5)</f>
        <v>0.77083000000000002</v>
      </c>
      <c r="H73" s="73" t="s">
        <v>113</v>
      </c>
      <c r="I73" s="73" t="s">
        <v>32</v>
      </c>
    </row>
    <row r="74" spans="1:9" ht="14" x14ac:dyDescent="0.15">
      <c r="A74" s="46">
        <v>15</v>
      </c>
      <c r="C74" s="20" t="s">
        <v>37</v>
      </c>
      <c r="D74" s="19" t="s">
        <v>162</v>
      </c>
      <c r="E74" s="21">
        <v>0</v>
      </c>
      <c r="F74" s="21">
        <v>0</v>
      </c>
      <c r="G74" s="76" t="s">
        <v>49</v>
      </c>
      <c r="H74" s="73" t="s">
        <v>113</v>
      </c>
      <c r="I74" s="73" t="s">
        <v>32</v>
      </c>
    </row>
    <row r="75" spans="1:9" ht="14" x14ac:dyDescent="0.15">
      <c r="A75" s="46">
        <v>16</v>
      </c>
      <c r="C75" s="20" t="s">
        <v>37</v>
      </c>
      <c r="D75" s="19" t="s">
        <v>159</v>
      </c>
      <c r="E75" s="21">
        <v>0</v>
      </c>
      <c r="F75" s="21">
        <v>0</v>
      </c>
      <c r="G75" s="76" t="s">
        <v>49</v>
      </c>
      <c r="H75" s="73" t="s">
        <v>113</v>
      </c>
      <c r="I75" s="73" t="s">
        <v>32</v>
      </c>
    </row>
    <row r="76" spans="1:9" ht="14" x14ac:dyDescent="0.15">
      <c r="A76" s="46">
        <v>17</v>
      </c>
      <c r="C76" s="20" t="s">
        <v>37</v>
      </c>
      <c r="D76" s="19" t="s">
        <v>160</v>
      </c>
      <c r="E76" s="21">
        <v>0</v>
      </c>
      <c r="F76" s="21">
        <v>0</v>
      </c>
      <c r="G76" s="76" t="s">
        <v>49</v>
      </c>
      <c r="H76" s="73" t="s">
        <v>113</v>
      </c>
      <c r="I76" s="73" t="s">
        <v>32</v>
      </c>
    </row>
    <row r="77" spans="1:9" ht="14" x14ac:dyDescent="0.15">
      <c r="A77" s="46">
        <v>18</v>
      </c>
      <c r="C77" s="20" t="s">
        <v>37</v>
      </c>
      <c r="D77" s="19" t="s">
        <v>161</v>
      </c>
      <c r="E77" s="21">
        <v>0</v>
      </c>
      <c r="F77" s="21">
        <v>0</v>
      </c>
      <c r="G77" s="76" t="s">
        <v>49</v>
      </c>
      <c r="H77" s="73" t="s">
        <v>113</v>
      </c>
      <c r="I77" s="73" t="s">
        <v>32</v>
      </c>
    </row>
    <row r="78" spans="1:9" ht="14" x14ac:dyDescent="0.15">
      <c r="A78" s="46">
        <v>19</v>
      </c>
      <c r="C78" s="20" t="s">
        <v>37</v>
      </c>
      <c r="D78" s="19" t="s">
        <v>163</v>
      </c>
      <c r="E78" s="73">
        <v>144</v>
      </c>
      <c r="F78" s="73">
        <v>103</v>
      </c>
      <c r="G78" s="74">
        <f t="shared" ref="G78:G86" si="1">TRUNC(F78/E78,5)</f>
        <v>0.71526999999999996</v>
      </c>
      <c r="H78" s="73" t="s">
        <v>113</v>
      </c>
      <c r="I78" s="73" t="s">
        <v>32</v>
      </c>
    </row>
    <row r="79" spans="1:9" ht="14" x14ac:dyDescent="0.15">
      <c r="A79" s="46">
        <v>20</v>
      </c>
      <c r="B79" s="1"/>
      <c r="C79" s="20" t="s">
        <v>37</v>
      </c>
      <c r="D79" s="19" t="s">
        <v>104</v>
      </c>
      <c r="E79" s="21">
        <v>0</v>
      </c>
      <c r="F79" s="21">
        <v>0</v>
      </c>
      <c r="G79" s="76" t="s">
        <v>49</v>
      </c>
      <c r="H79" s="21" t="s">
        <v>114</v>
      </c>
      <c r="I79" s="73" t="s">
        <v>32</v>
      </c>
    </row>
    <row r="80" spans="1:9" ht="14" x14ac:dyDescent="0.15">
      <c r="A80" s="46">
        <v>21</v>
      </c>
      <c r="B80" s="1"/>
      <c r="C80" s="20" t="s">
        <v>37</v>
      </c>
      <c r="D80" s="19" t="s">
        <v>105</v>
      </c>
      <c r="E80" s="21">
        <v>0</v>
      </c>
      <c r="F80" s="21">
        <v>0</v>
      </c>
      <c r="G80" s="76" t="s">
        <v>49</v>
      </c>
      <c r="H80" s="21" t="s">
        <v>114</v>
      </c>
      <c r="I80" s="73" t="s">
        <v>32</v>
      </c>
    </row>
    <row r="81" spans="1:9" ht="14" x14ac:dyDescent="0.15">
      <c r="A81" s="46">
        <v>22</v>
      </c>
      <c r="B81" s="1"/>
      <c r="C81" s="20" t="s">
        <v>37</v>
      </c>
      <c r="D81" s="19" t="s">
        <v>106</v>
      </c>
      <c r="E81" s="21">
        <v>0</v>
      </c>
      <c r="F81" s="21">
        <v>0</v>
      </c>
      <c r="G81" s="76" t="s">
        <v>49</v>
      </c>
      <c r="H81" s="21" t="s">
        <v>114</v>
      </c>
      <c r="I81" s="73" t="s">
        <v>32</v>
      </c>
    </row>
    <row r="82" spans="1:9" ht="14" x14ac:dyDescent="0.15">
      <c r="A82" s="46">
        <v>23</v>
      </c>
      <c r="B82" s="1"/>
      <c r="C82" s="20" t="s">
        <v>37</v>
      </c>
      <c r="D82" s="19" t="s">
        <v>107</v>
      </c>
      <c r="E82" s="21">
        <v>0</v>
      </c>
      <c r="F82" s="21">
        <v>0</v>
      </c>
      <c r="G82" s="76" t="s">
        <v>49</v>
      </c>
      <c r="H82" s="21" t="s">
        <v>114</v>
      </c>
      <c r="I82" s="73" t="s">
        <v>32</v>
      </c>
    </row>
    <row r="83" spans="1:9" ht="14" x14ac:dyDescent="0.15">
      <c r="A83" s="46">
        <v>24</v>
      </c>
      <c r="B83" s="1"/>
      <c r="C83" s="20" t="s">
        <v>37</v>
      </c>
      <c r="D83" s="19" t="s">
        <v>104</v>
      </c>
      <c r="E83" s="21">
        <v>382</v>
      </c>
      <c r="F83" s="21">
        <v>264</v>
      </c>
      <c r="G83" s="74">
        <f t="shared" si="1"/>
        <v>0.69108999999999998</v>
      </c>
      <c r="H83" s="21" t="s">
        <v>57</v>
      </c>
      <c r="I83" s="73" t="s">
        <v>32</v>
      </c>
    </row>
    <row r="84" spans="1:9" ht="14" x14ac:dyDescent="0.15">
      <c r="A84" s="46">
        <v>25</v>
      </c>
      <c r="B84" s="1"/>
      <c r="C84" s="20" t="s">
        <v>37</v>
      </c>
      <c r="D84" s="19" t="s">
        <v>105</v>
      </c>
      <c r="E84" s="21">
        <v>269</v>
      </c>
      <c r="F84" s="21">
        <v>198</v>
      </c>
      <c r="G84" s="74">
        <f t="shared" si="1"/>
        <v>0.73604999999999998</v>
      </c>
      <c r="H84" s="21" t="s">
        <v>57</v>
      </c>
      <c r="I84" s="73" t="s">
        <v>32</v>
      </c>
    </row>
    <row r="85" spans="1:9" ht="14" x14ac:dyDescent="0.15">
      <c r="A85" s="46">
        <v>26</v>
      </c>
      <c r="B85" s="1"/>
      <c r="C85" s="20" t="s">
        <v>37</v>
      </c>
      <c r="D85" s="19" t="s">
        <v>106</v>
      </c>
      <c r="E85" s="21">
        <v>219</v>
      </c>
      <c r="F85" s="21">
        <v>122</v>
      </c>
      <c r="G85" s="74">
        <f t="shared" si="1"/>
        <v>0.55706999999999995</v>
      </c>
      <c r="H85" s="21" t="s">
        <v>57</v>
      </c>
      <c r="I85" s="73" t="s">
        <v>32</v>
      </c>
    </row>
    <row r="86" spans="1:9" ht="14" x14ac:dyDescent="0.15">
      <c r="A86" s="46">
        <v>27</v>
      </c>
      <c r="B86" s="1"/>
      <c r="C86" s="20" t="s">
        <v>37</v>
      </c>
      <c r="D86" s="19" t="s">
        <v>107</v>
      </c>
      <c r="E86" s="21">
        <f>SUM(E83:E85)</f>
        <v>870</v>
      </c>
      <c r="F86" s="21">
        <f>SUM(F83:F85)</f>
        <v>584</v>
      </c>
      <c r="G86" s="91">
        <f t="shared" si="1"/>
        <v>0.67125999999999997</v>
      </c>
      <c r="H86" s="21" t="s">
        <v>57</v>
      </c>
      <c r="I86" s="73" t="s">
        <v>32</v>
      </c>
    </row>
    <row r="87" spans="1:9" ht="14" x14ac:dyDescent="0.15">
      <c r="A87" s="46">
        <v>28</v>
      </c>
      <c r="B87" s="1"/>
      <c r="C87" s="20" t="s">
        <v>37</v>
      </c>
      <c r="D87" s="19" t="s">
        <v>127</v>
      </c>
      <c r="E87" s="21">
        <v>0</v>
      </c>
      <c r="F87" s="21">
        <v>0</v>
      </c>
      <c r="G87" s="76" t="s">
        <v>49</v>
      </c>
      <c r="H87" s="21" t="s">
        <v>57</v>
      </c>
      <c r="I87" s="73" t="s">
        <v>32</v>
      </c>
    </row>
    <row r="88" spans="1:9" ht="14" x14ac:dyDescent="0.15">
      <c r="A88" s="46">
        <v>29</v>
      </c>
      <c r="B88" s="1"/>
      <c r="C88" s="20" t="s">
        <v>37</v>
      </c>
      <c r="D88" s="19" t="s">
        <v>128</v>
      </c>
      <c r="E88" s="21">
        <v>0</v>
      </c>
      <c r="F88" s="21">
        <v>0</v>
      </c>
      <c r="G88" s="76" t="s">
        <v>49</v>
      </c>
      <c r="H88" s="21" t="s">
        <v>57</v>
      </c>
      <c r="I88" s="73" t="s">
        <v>32</v>
      </c>
    </row>
    <row r="89" spans="1:9" ht="14" x14ac:dyDescent="0.15">
      <c r="A89" s="46">
        <v>30</v>
      </c>
      <c r="B89" s="1"/>
      <c r="C89" s="20" t="s">
        <v>37</v>
      </c>
      <c r="D89" s="19" t="s">
        <v>129</v>
      </c>
      <c r="E89" s="21">
        <v>0</v>
      </c>
      <c r="F89" s="21">
        <v>0</v>
      </c>
      <c r="G89" s="76" t="s">
        <v>49</v>
      </c>
      <c r="H89" s="21" t="s">
        <v>57</v>
      </c>
      <c r="I89" s="73" t="s">
        <v>32</v>
      </c>
    </row>
    <row r="90" spans="1:9" ht="14" x14ac:dyDescent="0.15">
      <c r="A90" s="46">
        <v>31</v>
      </c>
      <c r="B90" s="1"/>
      <c r="C90" s="20" t="s">
        <v>37</v>
      </c>
      <c r="D90" s="19" t="s">
        <v>130</v>
      </c>
      <c r="E90" s="21">
        <v>0</v>
      </c>
      <c r="F90" s="21">
        <v>0</v>
      </c>
      <c r="G90" s="76" t="s">
        <v>49</v>
      </c>
      <c r="H90" s="21" t="s">
        <v>57</v>
      </c>
      <c r="I90" s="73" t="s">
        <v>32</v>
      </c>
    </row>
    <row r="91" spans="1:9" ht="14" x14ac:dyDescent="0.15">
      <c r="A91" s="46">
        <v>32</v>
      </c>
      <c r="B91" s="1"/>
      <c r="C91" s="20" t="s">
        <v>37</v>
      </c>
      <c r="D91" s="19" t="s">
        <v>135</v>
      </c>
      <c r="E91" s="21">
        <v>90</v>
      </c>
      <c r="F91" s="21">
        <v>75</v>
      </c>
      <c r="G91" s="91">
        <f>TRUNC(F91/E91,5)</f>
        <v>0.83333000000000002</v>
      </c>
      <c r="H91" s="21" t="s">
        <v>57</v>
      </c>
      <c r="I91" s="73" t="s">
        <v>32</v>
      </c>
    </row>
    <row r="92" spans="1:9" ht="14" x14ac:dyDescent="0.15">
      <c r="A92" s="46">
        <v>33</v>
      </c>
      <c r="B92" s="1"/>
      <c r="C92" s="20" t="s">
        <v>37</v>
      </c>
      <c r="D92" s="19" t="s">
        <v>131</v>
      </c>
      <c r="E92" s="21">
        <v>0</v>
      </c>
      <c r="F92" s="21">
        <v>0</v>
      </c>
      <c r="G92" s="76" t="s">
        <v>49</v>
      </c>
      <c r="H92" s="21" t="s">
        <v>57</v>
      </c>
      <c r="I92" s="73" t="s">
        <v>32</v>
      </c>
    </row>
    <row r="93" spans="1:9" ht="14" x14ac:dyDescent="0.15">
      <c r="A93" s="46">
        <v>34</v>
      </c>
      <c r="B93" s="1"/>
      <c r="C93" s="20" t="s">
        <v>37</v>
      </c>
      <c r="D93" s="19" t="s">
        <v>132</v>
      </c>
      <c r="E93" s="21">
        <v>0</v>
      </c>
      <c r="F93" s="21">
        <v>0</v>
      </c>
      <c r="G93" s="76" t="s">
        <v>49</v>
      </c>
      <c r="H93" s="21" t="s">
        <v>57</v>
      </c>
      <c r="I93" s="73" t="s">
        <v>32</v>
      </c>
    </row>
    <row r="94" spans="1:9" ht="14" x14ac:dyDescent="0.15">
      <c r="A94" s="46">
        <v>35</v>
      </c>
      <c r="B94" s="1"/>
      <c r="C94" s="20" t="s">
        <v>37</v>
      </c>
      <c r="D94" s="19" t="s">
        <v>133</v>
      </c>
      <c r="E94" s="21">
        <v>0</v>
      </c>
      <c r="F94" s="21">
        <v>0</v>
      </c>
      <c r="G94" s="76" t="s">
        <v>49</v>
      </c>
      <c r="H94" s="21" t="s">
        <v>57</v>
      </c>
      <c r="I94" s="73" t="s">
        <v>32</v>
      </c>
    </row>
    <row r="95" spans="1:9" ht="14" x14ac:dyDescent="0.15">
      <c r="A95" s="46">
        <v>36</v>
      </c>
      <c r="B95" s="1"/>
      <c r="C95" s="20" t="s">
        <v>37</v>
      </c>
      <c r="D95" s="19" t="s">
        <v>134</v>
      </c>
      <c r="E95" s="21">
        <v>0</v>
      </c>
      <c r="F95" s="21">
        <v>0</v>
      </c>
      <c r="G95" s="76" t="s">
        <v>49</v>
      </c>
      <c r="H95" s="21" t="s">
        <v>57</v>
      </c>
      <c r="I95" s="73" t="s">
        <v>32</v>
      </c>
    </row>
    <row r="96" spans="1:9" ht="14" x14ac:dyDescent="0.15">
      <c r="A96" s="46">
        <v>37</v>
      </c>
      <c r="B96" s="1"/>
      <c r="C96" s="20" t="s">
        <v>37</v>
      </c>
      <c r="D96" s="19" t="s">
        <v>136</v>
      </c>
      <c r="E96" s="21">
        <v>90</v>
      </c>
      <c r="F96" s="21">
        <v>71</v>
      </c>
      <c r="G96" s="91">
        <f>TRUNC(F96/E96,5)</f>
        <v>0.78888000000000003</v>
      </c>
      <c r="H96" s="21" t="s">
        <v>57</v>
      </c>
      <c r="I96" s="73" t="s">
        <v>32</v>
      </c>
    </row>
    <row r="97" spans="1:9" ht="14" x14ac:dyDescent="0.15">
      <c r="A97" s="46">
        <v>38</v>
      </c>
      <c r="B97" s="1"/>
      <c r="C97" s="20" t="s">
        <v>37</v>
      </c>
      <c r="D97" s="19" t="s">
        <v>162</v>
      </c>
      <c r="E97" s="21">
        <v>0</v>
      </c>
      <c r="F97" s="21">
        <v>0</v>
      </c>
      <c r="G97" s="76" t="s">
        <v>49</v>
      </c>
      <c r="H97" s="21" t="s">
        <v>57</v>
      </c>
      <c r="I97" s="73" t="s">
        <v>32</v>
      </c>
    </row>
    <row r="98" spans="1:9" ht="14" x14ac:dyDescent="0.15">
      <c r="A98" s="46">
        <v>39</v>
      </c>
      <c r="B98" s="1"/>
      <c r="C98" s="20" t="s">
        <v>37</v>
      </c>
      <c r="D98" s="19" t="s">
        <v>159</v>
      </c>
      <c r="E98" s="21">
        <v>0</v>
      </c>
      <c r="F98" s="21">
        <v>0</v>
      </c>
      <c r="G98" s="76" t="s">
        <v>49</v>
      </c>
      <c r="H98" s="21" t="s">
        <v>57</v>
      </c>
      <c r="I98" s="73" t="s">
        <v>32</v>
      </c>
    </row>
    <row r="99" spans="1:9" ht="14" x14ac:dyDescent="0.15">
      <c r="A99" s="46">
        <v>40</v>
      </c>
      <c r="B99" s="1"/>
      <c r="C99" s="20" t="s">
        <v>37</v>
      </c>
      <c r="D99" s="19" t="s">
        <v>160</v>
      </c>
      <c r="E99" s="21">
        <v>0</v>
      </c>
      <c r="F99" s="21">
        <v>0</v>
      </c>
      <c r="G99" s="76" t="s">
        <v>49</v>
      </c>
      <c r="H99" s="21" t="s">
        <v>57</v>
      </c>
      <c r="I99" s="73" t="s">
        <v>32</v>
      </c>
    </row>
    <row r="100" spans="1:9" ht="14" x14ac:dyDescent="0.15">
      <c r="A100" s="46">
        <v>41</v>
      </c>
      <c r="B100" s="1"/>
      <c r="C100" s="20" t="s">
        <v>37</v>
      </c>
      <c r="D100" s="19" t="s">
        <v>161</v>
      </c>
      <c r="E100" s="21">
        <v>0</v>
      </c>
      <c r="F100" s="21">
        <v>0</v>
      </c>
      <c r="G100" s="76" t="s">
        <v>49</v>
      </c>
      <c r="H100" s="21" t="s">
        <v>57</v>
      </c>
      <c r="I100" s="73" t="s">
        <v>32</v>
      </c>
    </row>
    <row r="101" spans="1:9" ht="14" x14ac:dyDescent="0.15">
      <c r="A101" s="46">
        <v>42</v>
      </c>
      <c r="B101" s="1"/>
      <c r="C101" s="20" t="s">
        <v>37</v>
      </c>
      <c r="D101" s="19" t="s">
        <v>163</v>
      </c>
      <c r="E101" s="21">
        <v>90</v>
      </c>
      <c r="F101" s="21">
        <v>69</v>
      </c>
      <c r="G101" s="74">
        <f>TRUNC(F101/E101,5)</f>
        <v>0.76666000000000001</v>
      </c>
      <c r="H101" s="21" t="s">
        <v>57</v>
      </c>
      <c r="I101" s="73" t="s">
        <v>32</v>
      </c>
    </row>
    <row r="102" spans="1:9" x14ac:dyDescent="0.15">
      <c r="C102" s="20" t="s">
        <v>38</v>
      </c>
      <c r="D102" s="22">
        <f>COUNTA(D60:D101)</f>
        <v>42</v>
      </c>
      <c r="E102" s="24">
        <f>SUM(E60:E101)</f>
        <v>6858</v>
      </c>
      <c r="F102" s="24">
        <f>SUM(F60:F101)</f>
        <v>5342</v>
      </c>
      <c r="G102" s="24"/>
      <c r="H102" s="21"/>
      <c r="I102" s="24"/>
    </row>
  </sheetData>
  <sheetProtection selectLockedCells="1" selectUnlockedCells="1"/>
  <mergeCells count="8">
    <mergeCell ref="C6:I6"/>
    <mergeCell ref="C56:I56"/>
    <mergeCell ref="C8:I8"/>
    <mergeCell ref="C1:I1"/>
    <mergeCell ref="C2:I2"/>
    <mergeCell ref="C3:I3"/>
    <mergeCell ref="C4:I4"/>
    <mergeCell ref="C5:I5"/>
  </mergeCells>
  <printOptions horizontalCentered="1"/>
  <pageMargins left="0" right="0" top="0.5" bottom="0.25" header="0.25" footer="0.25"/>
  <pageSetup firstPageNumber="0" orientation="portrait" horizontalDpi="300" verticalDpi="300" r:id="rId1"/>
  <headerFooter alignWithMargins="0">
    <oddHeader>&amp;C&amp;F</oddHeader>
    <oddFooter>&amp;LReleased 1/2015&amp;C&amp;P of &amp;N&amp;R&amp;A</oddFooter>
  </headerFooter>
  <ignoredErrors>
    <ignoredError sqref="E10 E58" numberStoredAsText="1"/>
    <ignoredError sqref="E30 E20 E86:F86"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AE2E675A12DD14F8755CF11A193BE26" ma:contentTypeVersion="17" ma:contentTypeDescription="Create a new document." ma:contentTypeScope="" ma:versionID="38a92703e1e525c46e5e3660d90a7084">
  <xsd:schema xmlns:xsd="http://www.w3.org/2001/XMLSchema" xmlns:xs="http://www.w3.org/2001/XMLSchema" xmlns:p="http://schemas.microsoft.com/office/2006/metadata/properties" xmlns:ns2="e77780c8-325a-4acd-8a91-b49993591aaf" xmlns:ns3="0080c84e-3009-4850-af4f-2222f624f88c" targetNamespace="http://schemas.microsoft.com/office/2006/metadata/properties" ma:root="true" ma:fieldsID="6d7777a1b06e152fb531f13c97eb3d6b" ns2:_="" ns3:_="">
    <xsd:import namespace="e77780c8-325a-4acd-8a91-b49993591aaf"/>
    <xsd:import namespace="0080c84e-3009-4850-af4f-2222f624f88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_Flow_SignoffStatus" minOccurs="0"/>
                <xsd:element ref="ns3:MediaLengthInSeconds" minOccurs="0"/>
                <xsd:element ref="ns3:MediaServiceLocat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7780c8-325a-4acd-8a91-b49993591aa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c8c9264f-498b-4549-9e18-0a2181e158e2}" ma:internalName="TaxCatchAll" ma:showField="CatchAllData" ma:web="e77780c8-325a-4acd-8a91-b49993591aa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080c84e-3009-4850-af4f-2222f624f88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_Flow_SignoffStatus" ma:index="19" nillable="true" ma:displayName="Sign-off status" ma:internalName="Sign_x002d_off_x0020_status">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a79f6312-fe37-422b-975a-9708525f4a54"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0080c84e-3009-4850-af4f-2222f624f88c" xsi:nil="true"/>
    <lcf76f155ced4ddcb4097134ff3c332f xmlns="0080c84e-3009-4850-af4f-2222f624f88c">
      <Terms xmlns="http://schemas.microsoft.com/office/infopath/2007/PartnerControls"/>
    </lcf76f155ced4ddcb4097134ff3c332f>
    <TaxCatchAll xmlns="e77780c8-325a-4acd-8a91-b49993591aaf" xsi:nil="true"/>
  </documentManagement>
</p:properties>
</file>

<file path=customXml/itemProps1.xml><?xml version="1.0" encoding="utf-8"?>
<ds:datastoreItem xmlns:ds="http://schemas.openxmlformats.org/officeDocument/2006/customXml" ds:itemID="{EDA1042F-540A-4611-8C6F-644A048D390F}">
  <ds:schemaRefs>
    <ds:schemaRef ds:uri="http://schemas.microsoft.com/sharepoint/v3/contenttype/forms"/>
  </ds:schemaRefs>
</ds:datastoreItem>
</file>

<file path=customXml/itemProps2.xml><?xml version="1.0" encoding="utf-8"?>
<ds:datastoreItem xmlns:ds="http://schemas.openxmlformats.org/officeDocument/2006/customXml" ds:itemID="{17AD2F08-004C-400B-ADA3-350A5A3309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7780c8-325a-4acd-8a91-b49993591aaf"/>
    <ds:schemaRef ds:uri="0080c84e-3009-4850-af4f-2222f624f8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7F56749-76AA-46E2-B694-F698434B7556}">
  <ds:schemaRef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http://purl.org/dc/elements/1.1/"/>
    <ds:schemaRef ds:uri="0080c84e-3009-4850-af4f-2222f624f88c"/>
    <ds:schemaRef ds:uri="e77780c8-325a-4acd-8a91-b49993591aaf"/>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(1)Cover+Instructions (Testing)</vt:lpstr>
      <vt:lpstr>(2)Testing Specs</vt:lpstr>
      <vt:lpstr>(3) Results Table</vt:lpstr>
      <vt:lpstr>(4)Testing Meas ID Table</vt:lpstr>
      <vt:lpstr>(5) Sample Testing File</vt:lpstr>
      <vt:lpstr>'(5) Sample Testing File'!Excel_BuiltIn__FilterDatabase</vt:lpstr>
      <vt:lpstr>'(1)Cover+Instructions (Testing)'!Print_Area</vt:lpstr>
      <vt:lpstr>'(2)Testing Specs'!Print_Area</vt:lpstr>
      <vt:lpstr>'(4)Testing Meas ID Table'!Print_Area</vt:lpstr>
      <vt:lpstr>'(5) Sample Testing File'!Print_Area</vt:lpstr>
      <vt:lpstr>'(4)Testing Meas ID Table'!Print_Titles</vt:lpstr>
      <vt:lpstr>'(5) Sample Testing File'!Print_Titles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Ginamarie Gianandrea</dc:creator>
  <cp:lastModifiedBy>Alejandra Vargas-Johnson</cp:lastModifiedBy>
  <dcterms:created xsi:type="dcterms:W3CDTF">2016-01-21T00:19:42Z</dcterms:created>
  <dcterms:modified xsi:type="dcterms:W3CDTF">2023-02-10T17:02:13Z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0x010100EAE2E675A12DD14F8755CF11A193BE26</vt:lpwstr>
  </property>
  <property fmtid="{D5CDD505-2E9C-101B-9397-08002B2CF9AE}" pid="3" name="MSIP_Label_ecd89f8f-bbff-4af6-a3be-dac433d60499_Enabled">
    <vt:lpwstr>true</vt:lpwstr>
  </property>
  <property fmtid="{D5CDD505-2E9C-101B-9397-08002B2CF9AE}" pid="4" name="MSIP_Label_ecd89f8f-bbff-4af6-a3be-dac433d60499_SetDate">
    <vt:lpwstr>2023-02-10T17:02:05Z</vt:lpwstr>
  </property>
  <property fmtid="{D5CDD505-2E9C-101B-9397-08002B2CF9AE}" pid="5" name="MSIP_Label_ecd89f8f-bbff-4af6-a3be-dac433d60499_Method">
    <vt:lpwstr>Standard</vt:lpwstr>
  </property>
  <property fmtid="{D5CDD505-2E9C-101B-9397-08002B2CF9AE}" pid="6" name="MSIP_Label_ecd89f8f-bbff-4af6-a3be-dac433d60499_Name">
    <vt:lpwstr>General - All Employees (unrestricted)</vt:lpwstr>
  </property>
  <property fmtid="{D5CDD505-2E9C-101B-9397-08002B2CF9AE}" pid="7" name="MSIP_Label_ecd89f8f-bbff-4af6-a3be-dac433d60499_SiteId">
    <vt:lpwstr>584eb96e-7b7a-442b-a51d-415678be99b8</vt:lpwstr>
  </property>
  <property fmtid="{D5CDD505-2E9C-101B-9397-08002B2CF9AE}" pid="8" name="MSIP_Label_ecd89f8f-bbff-4af6-a3be-dac433d60499_ActionId">
    <vt:lpwstr>e0c90262-e6eb-40e3-b88f-f7ed4103a96c</vt:lpwstr>
  </property>
  <property fmtid="{D5CDD505-2E9C-101B-9397-08002B2CF9AE}" pid="9" name="MSIP_Label_ecd89f8f-bbff-4af6-a3be-dac433d60499_ContentBits">
    <vt:lpwstr>0</vt:lpwstr>
  </property>
</Properties>
</file>