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mc:AlternateContent xmlns:mc="http://schemas.openxmlformats.org/markup-compatibility/2006">
    <mc:Choice Requires="x15">
      <x15ac:absPath xmlns:x15ac="http://schemas.microsoft.com/office/spreadsheetml/2010/11/ac" url="/Users/avargas-johnson/Desktop/"/>
    </mc:Choice>
  </mc:AlternateContent>
  <xr:revisionPtr revIDLastSave="0" documentId="8_{399FBECF-C3F0-A742-BBB6-87358AF51E13}" xr6:coauthVersionLast="47" xr6:coauthVersionMax="47" xr10:uidLastSave="{00000000-0000-0000-0000-000000000000}"/>
  <bookViews>
    <workbookView xWindow="0" yWindow="500" windowWidth="28800" windowHeight="15640" tabRatio="768" xr2:uid="{00000000-000D-0000-FFFF-FFFF00000000}"/>
  </bookViews>
  <sheets>
    <sheet name="(1) Cover+Instructions" sheetId="1" r:id="rId1"/>
    <sheet name="(2) CM Specs" sheetId="2" r:id="rId2"/>
    <sheet name="(3) Audit Results Table" sheetId="3" r:id="rId3"/>
    <sheet name="(4) Clin Meas ID Table" sheetId="4" r:id="rId4"/>
    <sheet name="(5) Sample PO File" sheetId="5" r:id="rId5"/>
    <sheet name="(6) Measure Change Log" sheetId="6" r:id="rId6"/>
  </sheets>
  <definedNames>
    <definedName name="_xlnm._FilterDatabase" localSheetId="0" hidden="1">'(1) Cover+Instructions'!$A$48:$B$52</definedName>
    <definedName name="_xlnm._FilterDatabase" localSheetId="3" hidden="1">'(4) Clin Meas ID Table'!$A$6:$H$306</definedName>
    <definedName name="_xlnm._FilterDatabase" localSheetId="4" hidden="1">'(5) Sample PO File'!$A$14:$IJ$640</definedName>
    <definedName name="Excel_BuiltIn__FilterDatabase" localSheetId="3">'(4) Clin Meas ID Table'!$B$1:$B$345</definedName>
    <definedName name="Excel_BuiltIn__FilterDatabase" localSheetId="4">'(5) Sample PO File'!$A$14:$J$14</definedName>
    <definedName name="Excel_BuiltIn_Print_Area" localSheetId="5">'(6) Measure Change Log'!#REF!</definedName>
    <definedName name="Excel_BuiltIn_Print_Titles" localSheetId="5">'(6) Measure Change Log'!#REF!</definedName>
    <definedName name="_xlnm.Print_Area" localSheetId="0">'(1) Cover+Instructions'!$A$1:$E$56</definedName>
    <definedName name="_xlnm.Print_Area" localSheetId="1">'(2) CM Specs'!$A$1:$G$41</definedName>
    <definedName name="_xlnm.Print_Area" localSheetId="2">'(3) Audit Results Table'!$A$1:$D$14</definedName>
    <definedName name="_xlnm.Print_Area" localSheetId="3">'(4) Clin Meas ID Table'!$A$1:$H$189</definedName>
    <definedName name="_xlnm.Print_Area" localSheetId="4">'(5) Sample PO File'!$A$1:$J$980</definedName>
    <definedName name="_xlnm.Print_Titles" localSheetId="0">'(1) Cover+Instructions'!$1:$6</definedName>
    <definedName name="_xlnm.Print_Titles" localSheetId="1">'(2) CM Specs'!$1:$2</definedName>
    <definedName name="_xlnm.Print_Titles" localSheetId="3">'(4) Clin Meas ID Table'!$1:$6</definedName>
    <definedName name="_xlnm.Print_Titles" localSheetId="4">'(5) Sample PO File'!$1:$8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71" i="5" l="1"/>
  <c r="E871" i="5"/>
  <c r="F868" i="5"/>
  <c r="E868" i="5"/>
  <c r="F865" i="5"/>
  <c r="E865" i="5"/>
  <c r="F862" i="5"/>
  <c r="E862" i="5"/>
  <c r="F859" i="5"/>
  <c r="E859" i="5"/>
  <c r="F856" i="5"/>
  <c r="E856" i="5"/>
  <c r="F853" i="5"/>
  <c r="E853" i="5"/>
  <c r="F850" i="5"/>
  <c r="E850" i="5"/>
  <c r="F847" i="5"/>
  <c r="E847" i="5"/>
  <c r="F844" i="5"/>
  <c r="E844" i="5"/>
  <c r="F841" i="5"/>
  <c r="E841" i="5"/>
  <c r="F818" i="5"/>
  <c r="E818" i="5"/>
  <c r="F815" i="5"/>
  <c r="E815" i="5"/>
  <c r="F812" i="5"/>
  <c r="E812" i="5"/>
  <c r="F809" i="5"/>
  <c r="E809" i="5"/>
  <c r="F806" i="5"/>
  <c r="E806" i="5"/>
  <c r="F803" i="5"/>
  <c r="E803" i="5"/>
  <c r="F800" i="5"/>
  <c r="E800" i="5"/>
  <c r="F797" i="5"/>
  <c r="E797" i="5"/>
  <c r="F794" i="5"/>
  <c r="E794" i="5"/>
  <c r="F791" i="5"/>
  <c r="E791" i="5"/>
  <c r="F788" i="5"/>
  <c r="E788" i="5"/>
  <c r="F784" i="5"/>
  <c r="E784" i="5"/>
  <c r="F781" i="5"/>
  <c r="E781" i="5"/>
  <c r="F778" i="5"/>
  <c r="E778" i="5"/>
  <c r="F775" i="5"/>
  <c r="E775" i="5"/>
  <c r="F772" i="5"/>
  <c r="E772" i="5"/>
  <c r="F769" i="5"/>
  <c r="E769" i="5"/>
  <c r="F766" i="5"/>
  <c r="E766" i="5"/>
  <c r="F763" i="5"/>
  <c r="E763" i="5"/>
  <c r="F760" i="5"/>
  <c r="E760" i="5"/>
  <c r="F757" i="5"/>
  <c r="E757" i="5"/>
  <c r="F754" i="5"/>
  <c r="E754" i="5"/>
  <c r="F745" i="5"/>
  <c r="E745" i="5"/>
  <c r="F742" i="5"/>
  <c r="E742" i="5"/>
  <c r="F739" i="5"/>
  <c r="E739" i="5"/>
  <c r="F736" i="5"/>
  <c r="E736" i="5"/>
  <c r="F733" i="5"/>
  <c r="E733" i="5"/>
  <c r="F730" i="5"/>
  <c r="E730" i="5"/>
  <c r="F727" i="5"/>
  <c r="E727" i="5"/>
  <c r="F724" i="5"/>
  <c r="E724" i="5"/>
  <c r="F721" i="5"/>
  <c r="E721" i="5"/>
  <c r="F718" i="5"/>
  <c r="E718" i="5"/>
  <c r="F715" i="5"/>
  <c r="E715" i="5"/>
  <c r="F693" i="5"/>
  <c r="E693" i="5"/>
  <c r="F690" i="5"/>
  <c r="E690" i="5"/>
  <c r="F687" i="5"/>
  <c r="E687" i="5"/>
  <c r="F684" i="5"/>
  <c r="E684" i="5"/>
  <c r="F681" i="5"/>
  <c r="E681" i="5"/>
  <c r="F678" i="5"/>
  <c r="E678" i="5"/>
  <c r="F675" i="5"/>
  <c r="E675" i="5"/>
  <c r="F672" i="5"/>
  <c r="E672" i="5"/>
  <c r="F669" i="5"/>
  <c r="E669" i="5"/>
  <c r="F666" i="5"/>
  <c r="E666" i="5"/>
  <c r="F663" i="5"/>
  <c r="E663" i="5"/>
  <c r="F640" i="5"/>
  <c r="E640" i="5"/>
  <c r="F637" i="5"/>
  <c r="E637" i="5"/>
  <c r="F634" i="5"/>
  <c r="E634" i="5"/>
  <c r="F631" i="5"/>
  <c r="E631" i="5"/>
  <c r="F628" i="5"/>
  <c r="E628" i="5"/>
  <c r="F625" i="5"/>
  <c r="E625" i="5"/>
  <c r="F622" i="5"/>
  <c r="E622" i="5"/>
  <c r="F619" i="5"/>
  <c r="E619" i="5"/>
  <c r="F616" i="5"/>
  <c r="E616" i="5"/>
  <c r="F613" i="5"/>
  <c r="E613" i="5"/>
  <c r="F610" i="5"/>
  <c r="E610" i="5"/>
  <c r="F596" i="5"/>
  <c r="E596" i="5"/>
  <c r="F593" i="5"/>
  <c r="E593" i="5"/>
  <c r="F590" i="5"/>
  <c r="E590" i="5"/>
  <c r="F587" i="5"/>
  <c r="E587" i="5"/>
  <c r="F584" i="5"/>
  <c r="E584" i="5"/>
  <c r="F581" i="5"/>
  <c r="E581" i="5"/>
  <c r="F578" i="5"/>
  <c r="E578" i="5"/>
  <c r="F575" i="5"/>
  <c r="E575" i="5"/>
  <c r="F572" i="5"/>
  <c r="E572" i="5"/>
  <c r="F569" i="5"/>
  <c r="E569" i="5"/>
  <c r="F566" i="5"/>
  <c r="E566" i="5"/>
  <c r="F562" i="5"/>
  <c r="E562" i="5"/>
  <c r="F559" i="5"/>
  <c r="E559" i="5"/>
  <c r="F556" i="5"/>
  <c r="E556" i="5"/>
  <c r="F553" i="5"/>
  <c r="E553" i="5"/>
  <c r="F550" i="5"/>
  <c r="E550" i="5"/>
  <c r="F547" i="5"/>
  <c r="E547" i="5"/>
  <c r="F544" i="5"/>
  <c r="E544" i="5"/>
  <c r="F541" i="5"/>
  <c r="E541" i="5"/>
  <c r="F538" i="5"/>
  <c r="E538" i="5"/>
  <c r="F535" i="5"/>
  <c r="E535" i="5"/>
  <c r="F532" i="5"/>
  <c r="E532" i="5"/>
  <c r="F520" i="5"/>
  <c r="E520" i="5"/>
  <c r="F517" i="5"/>
  <c r="E517" i="5"/>
  <c r="F514" i="5"/>
  <c r="E514" i="5"/>
  <c r="F511" i="5"/>
  <c r="E511" i="5"/>
  <c r="F508" i="5"/>
  <c r="E508" i="5"/>
  <c r="F505" i="5"/>
  <c r="E505" i="5"/>
  <c r="F502" i="5"/>
  <c r="E502" i="5"/>
  <c r="F499" i="5"/>
  <c r="E499" i="5"/>
  <c r="F496" i="5"/>
  <c r="E496" i="5"/>
  <c r="F493" i="5"/>
  <c r="E493" i="5"/>
  <c r="F490" i="5"/>
  <c r="E490" i="5"/>
  <c r="F486" i="5"/>
  <c r="E486" i="5"/>
  <c r="F483" i="5"/>
  <c r="E483" i="5"/>
  <c r="F480" i="5"/>
  <c r="E480" i="5"/>
  <c r="F477" i="5"/>
  <c r="E477" i="5"/>
  <c r="F474" i="5"/>
  <c r="E474" i="5"/>
  <c r="F471" i="5"/>
  <c r="E471" i="5"/>
  <c r="F468" i="5"/>
  <c r="E468" i="5"/>
  <c r="F465" i="5"/>
  <c r="E465" i="5"/>
  <c r="F462" i="5"/>
  <c r="E462" i="5"/>
  <c r="F459" i="5"/>
  <c r="E459" i="5"/>
  <c r="F456" i="5"/>
  <c r="E456" i="5"/>
  <c r="F447" i="5"/>
  <c r="E447" i="5"/>
  <c r="F444" i="5"/>
  <c r="E444" i="5"/>
  <c r="F441" i="5"/>
  <c r="E441" i="5"/>
  <c r="F438" i="5"/>
  <c r="E438" i="5"/>
  <c r="F435" i="5"/>
  <c r="E435" i="5"/>
  <c r="F432" i="5"/>
  <c r="E432" i="5"/>
  <c r="F429" i="5"/>
  <c r="E429" i="5"/>
  <c r="F426" i="5"/>
  <c r="E426" i="5"/>
  <c r="F423" i="5"/>
  <c r="E423" i="5"/>
  <c r="F420" i="5"/>
  <c r="E420" i="5"/>
  <c r="F417" i="5"/>
  <c r="E417" i="5"/>
  <c r="F395" i="5"/>
  <c r="E395" i="5"/>
  <c r="F392" i="5"/>
  <c r="E392" i="5"/>
  <c r="F389" i="5"/>
  <c r="E389" i="5"/>
  <c r="F386" i="5"/>
  <c r="E386" i="5"/>
  <c r="F383" i="5"/>
  <c r="E383" i="5"/>
  <c r="F380" i="5"/>
  <c r="E380" i="5"/>
  <c r="F377" i="5"/>
  <c r="E377" i="5"/>
  <c r="F374" i="5"/>
  <c r="E374" i="5"/>
  <c r="F371" i="5"/>
  <c r="E371" i="5"/>
  <c r="F368" i="5"/>
  <c r="E368" i="5"/>
  <c r="F365" i="5"/>
  <c r="E365" i="5"/>
  <c r="F354" i="5"/>
  <c r="E354" i="5"/>
  <c r="F343" i="5"/>
  <c r="E343" i="5"/>
  <c r="F340" i="5"/>
  <c r="E340" i="5"/>
  <c r="F337" i="5"/>
  <c r="E337" i="5"/>
  <c r="F334" i="5"/>
  <c r="E334" i="5"/>
  <c r="F331" i="5"/>
  <c r="E331" i="5"/>
  <c r="F328" i="5"/>
  <c r="E328" i="5"/>
  <c r="F325" i="5"/>
  <c r="E325" i="5"/>
  <c r="F322" i="5"/>
  <c r="E322" i="5"/>
  <c r="F319" i="5"/>
  <c r="E319" i="5"/>
  <c r="F316" i="5"/>
  <c r="E316" i="5"/>
  <c r="F313" i="5"/>
  <c r="E313" i="5"/>
  <c r="F308" i="5"/>
  <c r="E308" i="5"/>
  <c r="F305" i="5"/>
  <c r="E305" i="5"/>
  <c r="F302" i="5"/>
  <c r="E302" i="5"/>
  <c r="F299" i="5"/>
  <c r="E299" i="5"/>
  <c r="F296" i="5"/>
  <c r="E296" i="5"/>
  <c r="F293" i="5"/>
  <c r="E293" i="5"/>
  <c r="F290" i="5"/>
  <c r="E290" i="5"/>
  <c r="F287" i="5"/>
  <c r="E287" i="5"/>
  <c r="F284" i="5"/>
  <c r="E284" i="5"/>
  <c r="F281" i="5"/>
  <c r="E281" i="5"/>
  <c r="F278" i="5"/>
  <c r="E278" i="5"/>
  <c r="F272" i="5"/>
  <c r="E272" i="5"/>
  <c r="F269" i="5"/>
  <c r="E269" i="5"/>
  <c r="F266" i="5"/>
  <c r="E266" i="5"/>
  <c r="F263" i="5"/>
  <c r="E263" i="5"/>
  <c r="F260" i="5"/>
  <c r="E260" i="5"/>
  <c r="F257" i="5"/>
  <c r="E257" i="5"/>
  <c r="F254" i="5"/>
  <c r="E254" i="5"/>
  <c r="F251" i="5"/>
  <c r="E251" i="5"/>
  <c r="F248" i="5"/>
  <c r="E248" i="5"/>
  <c r="F245" i="5"/>
  <c r="E245" i="5"/>
  <c r="F242" i="5"/>
  <c r="E242" i="5"/>
  <c r="F237" i="5"/>
  <c r="E237" i="5"/>
  <c r="F234" i="5"/>
  <c r="E234" i="5"/>
  <c r="F231" i="5"/>
  <c r="E231" i="5"/>
  <c r="F228" i="5"/>
  <c r="E228" i="5"/>
  <c r="F225" i="5"/>
  <c r="E225" i="5"/>
  <c r="F222" i="5"/>
  <c r="E222" i="5"/>
  <c r="F219" i="5"/>
  <c r="E219" i="5"/>
  <c r="F216" i="5"/>
  <c r="E216" i="5"/>
  <c r="F213" i="5"/>
  <c r="E213" i="5"/>
  <c r="F210" i="5"/>
  <c r="E210" i="5"/>
  <c r="F207" i="5"/>
  <c r="E207" i="5"/>
  <c r="F181" i="5"/>
  <c r="E181" i="5"/>
  <c r="F178" i="5"/>
  <c r="E178" i="5"/>
  <c r="F175" i="5"/>
  <c r="E175" i="5"/>
  <c r="F172" i="5"/>
  <c r="E172" i="5"/>
  <c r="F169" i="5"/>
  <c r="E169" i="5"/>
  <c r="F166" i="5"/>
  <c r="E166" i="5"/>
  <c r="F163" i="5"/>
  <c r="E163" i="5"/>
  <c r="F160" i="5"/>
  <c r="E160" i="5"/>
  <c r="F157" i="5"/>
  <c r="E157" i="5"/>
  <c r="F154" i="5"/>
  <c r="E154" i="5"/>
  <c r="F184" i="5"/>
  <c r="E184" i="5"/>
  <c r="F147" i="5"/>
  <c r="E147" i="5"/>
  <c r="F144" i="5"/>
  <c r="E144" i="5"/>
  <c r="F141" i="5"/>
  <c r="E141" i="5"/>
  <c r="F138" i="5"/>
  <c r="E138" i="5"/>
  <c r="F135" i="5"/>
  <c r="E135" i="5"/>
  <c r="F132" i="5"/>
  <c r="E132" i="5"/>
  <c r="F129" i="5"/>
  <c r="E129" i="5"/>
  <c r="F126" i="5"/>
  <c r="E126" i="5"/>
  <c r="F123" i="5"/>
  <c r="E123" i="5"/>
  <c r="F120" i="5"/>
  <c r="E120" i="5"/>
  <c r="F111" i="5"/>
  <c r="E111" i="5"/>
  <c r="F108" i="5"/>
  <c r="E108" i="5"/>
  <c r="F105" i="5"/>
  <c r="E105" i="5"/>
  <c r="F102" i="5"/>
  <c r="E102" i="5"/>
  <c r="F99" i="5"/>
  <c r="E99" i="5"/>
  <c r="F96" i="5"/>
  <c r="E96" i="5"/>
  <c r="F93" i="5"/>
  <c r="E93" i="5"/>
  <c r="F90" i="5"/>
  <c r="E90" i="5"/>
  <c r="F87" i="5"/>
  <c r="E87" i="5"/>
  <c r="F84" i="5"/>
  <c r="E84" i="5"/>
  <c r="F81" i="5"/>
  <c r="E81" i="5"/>
  <c r="F59" i="5"/>
  <c r="E59" i="5"/>
  <c r="F56" i="5"/>
  <c r="E56" i="5"/>
  <c r="F53" i="5"/>
  <c r="E53" i="5"/>
  <c r="F47" i="5"/>
  <c r="E47" i="5"/>
  <c r="F44" i="5"/>
  <c r="E44" i="5"/>
  <c r="F41" i="5"/>
  <c r="E41" i="5"/>
  <c r="F38" i="5"/>
  <c r="E38" i="5"/>
  <c r="F35" i="5"/>
  <c r="E35" i="5"/>
  <c r="F32" i="5"/>
  <c r="E32" i="5"/>
  <c r="F29" i="5"/>
  <c r="E29" i="5"/>
  <c r="F603" i="5" l="1"/>
  <c r="F50" i="5"/>
  <c r="E50" i="5"/>
  <c r="F698" i="5" l="1"/>
  <c r="E698" i="5"/>
  <c r="E603" i="5"/>
  <c r="F400" i="5"/>
  <c r="E400" i="5"/>
  <c r="F64" i="5"/>
  <c r="E64" i="5"/>
  <c r="D1275" i="5" l="1"/>
  <c r="F749" i="5"/>
  <c r="E749" i="5"/>
  <c r="E712" i="5"/>
  <c r="F657" i="5"/>
  <c r="E657" i="5"/>
  <c r="F652" i="5"/>
  <c r="E652" i="5"/>
  <c r="D641" i="5"/>
  <c r="F607" i="5"/>
  <c r="E607" i="5"/>
  <c r="F451" i="5"/>
  <c r="E451" i="5"/>
  <c r="F414" i="5"/>
  <c r="E414" i="5"/>
  <c r="F359" i="5"/>
  <c r="E359" i="5"/>
  <c r="F275" i="5"/>
  <c r="E275" i="5"/>
  <c r="F204" i="5"/>
  <c r="E204" i="5"/>
  <c r="F115" i="5"/>
  <c r="E115" i="5"/>
  <c r="F23" i="5"/>
  <c r="E23" i="5"/>
  <c r="F18" i="5"/>
  <c r="E18" i="5"/>
  <c r="E1275" i="5" l="1"/>
  <c r="F838" i="5"/>
  <c r="E838" i="5"/>
  <c r="F712" i="5"/>
  <c r="F1275" i="5" s="1"/>
  <c r="F78" i="5"/>
  <c r="F641" i="5" s="1"/>
  <c r="E78" i="5"/>
  <c r="G309" i="5" l="1"/>
  <c r="G310" i="5"/>
  <c r="G343" i="5"/>
  <c r="G342" i="5"/>
  <c r="G341" i="5"/>
  <c r="G340" i="5"/>
  <c r="G338" i="5"/>
  <c r="G337" i="5"/>
  <c r="G335" i="5"/>
  <c r="G334" i="5"/>
  <c r="G333" i="5"/>
  <c r="G332" i="5"/>
  <c r="G331" i="5"/>
  <c r="G329" i="5"/>
  <c r="G328" i="5"/>
  <c r="G326" i="5"/>
  <c r="G325" i="5"/>
  <c r="G323" i="5"/>
  <c r="G322" i="5"/>
  <c r="G320" i="5"/>
  <c r="G319" i="5"/>
  <c r="G317" i="5"/>
  <c r="G316" i="5"/>
  <c r="G314" i="5"/>
  <c r="G313" i="5"/>
  <c r="G311" i="5"/>
  <c r="G659" i="5"/>
  <c r="G660" i="5"/>
  <c r="G693" i="5"/>
  <c r="G692" i="5"/>
  <c r="G691" i="5"/>
  <c r="G690" i="5"/>
  <c r="G688" i="5"/>
  <c r="G687" i="5"/>
  <c r="G685" i="5"/>
  <c r="G684" i="5"/>
  <c r="G683" i="5"/>
  <c r="G681" i="5"/>
  <c r="G679" i="5"/>
  <c r="G678" i="5"/>
  <c r="G676" i="5"/>
  <c r="G675" i="5"/>
  <c r="G673" i="5"/>
  <c r="G672" i="5"/>
  <c r="G670" i="5"/>
  <c r="G669" i="5"/>
  <c r="G667" i="5"/>
  <c r="G666" i="5"/>
  <c r="G664" i="5"/>
  <c r="G663" i="5"/>
  <c r="G661" i="5"/>
  <c r="G712" i="5"/>
  <c r="G745" i="5"/>
  <c r="G744" i="5"/>
  <c r="G743" i="5"/>
  <c r="G742" i="5"/>
  <c r="G740" i="5"/>
  <c r="G739" i="5"/>
  <c r="G737" i="5"/>
  <c r="G736" i="5"/>
  <c r="G735" i="5"/>
  <c r="G727" i="5"/>
  <c r="G725" i="5"/>
  <c r="G724" i="5"/>
  <c r="G722" i="5"/>
  <c r="G721" i="5"/>
  <c r="G719" i="5"/>
  <c r="G718" i="5"/>
  <c r="G716" i="5"/>
  <c r="G715" i="5"/>
  <c r="G713" i="5"/>
  <c r="G711" i="5"/>
  <c r="G710" i="5"/>
  <c r="G750" i="5"/>
  <c r="G785" i="5"/>
  <c r="G818" i="5"/>
  <c r="G817" i="5"/>
  <c r="G816" i="5"/>
  <c r="G815" i="5"/>
  <c r="G813" i="5"/>
  <c r="G812" i="5"/>
  <c r="G810" i="5"/>
  <c r="G809" i="5"/>
  <c r="G808" i="5"/>
  <c r="G807" i="5"/>
  <c r="G806" i="5"/>
  <c r="G804" i="5"/>
  <c r="G803" i="5"/>
  <c r="G801" i="5"/>
  <c r="G800" i="5"/>
  <c r="G798" i="5"/>
  <c r="G797" i="5"/>
  <c r="G795" i="5"/>
  <c r="G794" i="5"/>
  <c r="G792" i="5"/>
  <c r="G791" i="5"/>
  <c r="G789" i="5"/>
  <c r="G788" i="5"/>
  <c r="G786" i="5"/>
  <c r="G751" i="5"/>
  <c r="G784" i="5"/>
  <c r="G783" i="5"/>
  <c r="G782" i="5"/>
  <c r="G781" i="5"/>
  <c r="G779" i="5"/>
  <c r="G778" i="5"/>
  <c r="G776" i="5"/>
  <c r="G775" i="5"/>
  <c r="G774" i="5"/>
  <c r="G773" i="5"/>
  <c r="G772" i="5"/>
  <c r="G770" i="5"/>
  <c r="G769" i="5"/>
  <c r="G767" i="5"/>
  <c r="G766" i="5"/>
  <c r="G764" i="5"/>
  <c r="G763" i="5"/>
  <c r="G761" i="5"/>
  <c r="G760" i="5"/>
  <c r="G758" i="5"/>
  <c r="G757" i="5"/>
  <c r="G755" i="5"/>
  <c r="G754" i="5"/>
  <c r="G752" i="5"/>
  <c r="G838" i="5"/>
  <c r="G871" i="5"/>
  <c r="G870" i="5"/>
  <c r="G869" i="5"/>
  <c r="G868" i="5"/>
  <c r="G866" i="5"/>
  <c r="G865" i="5"/>
  <c r="G863" i="5"/>
  <c r="G862" i="5"/>
  <c r="G861" i="5"/>
  <c r="G860" i="5"/>
  <c r="G856" i="5"/>
  <c r="G854" i="5"/>
  <c r="G850" i="5"/>
  <c r="G848" i="5"/>
  <c r="G844" i="5"/>
  <c r="G842" i="5"/>
  <c r="G841" i="5"/>
  <c r="G839" i="5"/>
  <c r="G837" i="5"/>
  <c r="G836" i="5"/>
  <c r="G835" i="5"/>
  <c r="G27" i="5"/>
  <c r="G29" i="5"/>
  <c r="G30" i="5"/>
  <c r="G32" i="5"/>
  <c r="G33" i="5"/>
  <c r="G35" i="5"/>
  <c r="G36" i="5"/>
  <c r="G38" i="5"/>
  <c r="G39" i="5"/>
  <c r="G41" i="5"/>
  <c r="G42" i="5"/>
  <c r="G44" i="5"/>
  <c r="G45" i="5"/>
  <c r="G47" i="5"/>
  <c r="G49" i="5"/>
  <c r="G50" i="5"/>
  <c r="G51" i="5"/>
  <c r="G53" i="5"/>
  <c r="G54" i="5"/>
  <c r="G56" i="5"/>
  <c r="G57" i="5"/>
  <c r="G58" i="5"/>
  <c r="G59" i="5"/>
  <c r="G26" i="5"/>
  <c r="G275" i="5"/>
  <c r="G116" i="5"/>
  <c r="G25" i="5"/>
  <c r="G640" i="5" l="1"/>
  <c r="G639" i="5"/>
  <c r="G638" i="5"/>
  <c r="G637" i="5"/>
  <c r="G635" i="5"/>
  <c r="G634" i="5"/>
  <c r="G632" i="5"/>
  <c r="G631" i="5"/>
  <c r="G630" i="5"/>
  <c r="G629" i="5"/>
  <c r="G625" i="5"/>
  <c r="G623" i="5"/>
  <c r="G619" i="5"/>
  <c r="G617" i="5"/>
  <c r="G613" i="5"/>
  <c r="G611" i="5"/>
  <c r="G610" i="5"/>
  <c r="G608" i="5"/>
  <c r="G563" i="5"/>
  <c r="G596" i="5"/>
  <c r="G593" i="5"/>
  <c r="G591" i="5"/>
  <c r="G590" i="5"/>
  <c r="G588" i="5"/>
  <c r="G587" i="5"/>
  <c r="G569" i="5"/>
  <c r="G567" i="5"/>
  <c r="G566" i="5"/>
  <c r="G564" i="5"/>
  <c r="G529" i="5"/>
  <c r="G562" i="5"/>
  <c r="G559" i="5"/>
  <c r="G557" i="5"/>
  <c r="G556" i="5"/>
  <c r="G554" i="5"/>
  <c r="G553" i="5"/>
  <c r="G535" i="5"/>
  <c r="G533" i="5"/>
  <c r="G532" i="5"/>
  <c r="G530" i="5"/>
  <c r="G487" i="5"/>
  <c r="G520" i="5"/>
  <c r="G519" i="5"/>
  <c r="G518" i="5"/>
  <c r="G517" i="5"/>
  <c r="G515" i="5"/>
  <c r="G514" i="5"/>
  <c r="G512" i="5"/>
  <c r="G511" i="5"/>
  <c r="G510" i="5"/>
  <c r="G509" i="5"/>
  <c r="G508" i="5"/>
  <c r="G506" i="5"/>
  <c r="G505" i="5"/>
  <c r="G503" i="5"/>
  <c r="G502" i="5"/>
  <c r="G500" i="5"/>
  <c r="G499" i="5"/>
  <c r="G497" i="5"/>
  <c r="G496" i="5"/>
  <c r="G494" i="5"/>
  <c r="G493" i="5"/>
  <c r="G491" i="5"/>
  <c r="G490" i="5"/>
  <c r="G488" i="5"/>
  <c r="G453" i="5"/>
  <c r="G486" i="5"/>
  <c r="G485" i="5"/>
  <c r="G484" i="5"/>
  <c r="G483" i="5"/>
  <c r="G481" i="5"/>
  <c r="G480" i="5"/>
  <c r="G478" i="5"/>
  <c r="G477" i="5"/>
  <c r="G476" i="5"/>
  <c r="G475" i="5"/>
  <c r="G474" i="5"/>
  <c r="G472" i="5"/>
  <c r="G471" i="5"/>
  <c r="G469" i="5"/>
  <c r="G468" i="5"/>
  <c r="G466" i="5"/>
  <c r="G465" i="5"/>
  <c r="G463" i="5"/>
  <c r="G462" i="5"/>
  <c r="G460" i="5"/>
  <c r="G459" i="5"/>
  <c r="G457" i="5"/>
  <c r="G456" i="5"/>
  <c r="G454" i="5"/>
  <c r="G414" i="5"/>
  <c r="G447" i="5"/>
  <c r="G446" i="5"/>
  <c r="G445" i="5"/>
  <c r="G444" i="5"/>
  <c r="G442" i="5"/>
  <c r="G441" i="5"/>
  <c r="G439" i="5"/>
  <c r="G438" i="5"/>
  <c r="G437" i="5"/>
  <c r="G429" i="5"/>
  <c r="G427" i="5"/>
  <c r="G426" i="5"/>
  <c r="G424" i="5"/>
  <c r="G423" i="5"/>
  <c r="G421" i="5"/>
  <c r="G420" i="5"/>
  <c r="G418" i="5"/>
  <c r="G417" i="5"/>
  <c r="G415" i="5"/>
  <c r="G413" i="5"/>
  <c r="G412" i="5"/>
  <c r="G362" i="5"/>
  <c r="G395" i="5"/>
  <c r="G392" i="5"/>
  <c r="G390" i="5"/>
  <c r="G389" i="5"/>
  <c r="G387" i="5"/>
  <c r="G386" i="5"/>
  <c r="G383" i="5"/>
  <c r="G381" i="5"/>
  <c r="G380" i="5"/>
  <c r="G378" i="5"/>
  <c r="G374" i="5"/>
  <c r="G372" i="5"/>
  <c r="G371" i="5"/>
  <c r="G369" i="5"/>
  <c r="G368" i="5"/>
  <c r="G366" i="5"/>
  <c r="G365" i="5"/>
  <c r="G363" i="5"/>
  <c r="G308" i="5"/>
  <c r="G307" i="5"/>
  <c r="G305" i="5"/>
  <c r="G304" i="5"/>
  <c r="G302" i="5"/>
  <c r="G301" i="5"/>
  <c r="G299" i="5"/>
  <c r="G298" i="5"/>
  <c r="G296" i="5"/>
  <c r="G295" i="5"/>
  <c r="G293" i="5"/>
  <c r="G292" i="5"/>
  <c r="G290" i="5"/>
  <c r="G289" i="5"/>
  <c r="G287" i="5"/>
  <c r="G286" i="5"/>
  <c r="G284" i="5"/>
  <c r="G283" i="5"/>
  <c r="G281" i="5"/>
  <c r="G280" i="5"/>
  <c r="G278" i="5"/>
  <c r="G277" i="5"/>
  <c r="G274" i="5"/>
  <c r="G273" i="5"/>
  <c r="G239" i="5"/>
  <c r="G272" i="5"/>
  <c r="G271" i="5"/>
  <c r="G269" i="5"/>
  <c r="G268" i="5"/>
  <c r="G266" i="5"/>
  <c r="G265" i="5"/>
  <c r="G263" i="5"/>
  <c r="G262" i="5"/>
  <c r="G260" i="5"/>
  <c r="G259" i="5"/>
  <c r="G257" i="5"/>
  <c r="G256" i="5"/>
  <c r="G254" i="5"/>
  <c r="G253" i="5"/>
  <c r="G245" i="5"/>
  <c r="G244" i="5"/>
  <c r="G242" i="5"/>
  <c r="G241" i="5"/>
  <c r="G204" i="5"/>
  <c r="G237" i="5"/>
  <c r="G236" i="5"/>
  <c r="G235" i="5"/>
  <c r="G234" i="5"/>
  <c r="G232" i="5"/>
  <c r="G231" i="5"/>
  <c r="G229" i="5"/>
  <c r="G228" i="5"/>
  <c r="G227" i="5"/>
  <c r="G226" i="5"/>
  <c r="G222" i="5"/>
  <c r="G220" i="5"/>
  <c r="G216" i="5"/>
  <c r="G214" i="5"/>
  <c r="G210" i="5"/>
  <c r="G208" i="5"/>
  <c r="G207" i="5"/>
  <c r="G205" i="5"/>
  <c r="G203" i="5"/>
  <c r="G202" i="5"/>
  <c r="G201" i="5"/>
  <c r="G151" i="5"/>
  <c r="G184" i="5"/>
  <c r="G183" i="5"/>
  <c r="G182" i="5"/>
  <c r="G181" i="5"/>
  <c r="G179" i="5"/>
  <c r="G178" i="5"/>
  <c r="G176" i="5"/>
  <c r="G175" i="5"/>
  <c r="G174" i="5"/>
  <c r="G173" i="5"/>
  <c r="G172" i="5"/>
  <c r="G170" i="5"/>
  <c r="G169" i="5"/>
  <c r="G167" i="5"/>
  <c r="G166" i="5"/>
  <c r="G164" i="5"/>
  <c r="G163" i="5"/>
  <c r="G161" i="5"/>
  <c r="G160" i="5"/>
  <c r="G158" i="5"/>
  <c r="G157" i="5"/>
  <c r="G155" i="5"/>
  <c r="G154" i="5"/>
  <c r="G152" i="5"/>
  <c r="G117" i="5"/>
  <c r="G150" i="5"/>
  <c r="G149" i="5"/>
  <c r="G148" i="5"/>
  <c r="G147" i="5"/>
  <c r="G145" i="5"/>
  <c r="G144" i="5"/>
  <c r="G142" i="5"/>
  <c r="G141" i="5"/>
  <c r="G140" i="5"/>
  <c r="G139" i="5"/>
  <c r="G138" i="5"/>
  <c r="G136" i="5"/>
  <c r="G135" i="5"/>
  <c r="G133" i="5"/>
  <c r="G132" i="5"/>
  <c r="G130" i="5"/>
  <c r="G129" i="5"/>
  <c r="G127" i="5"/>
  <c r="G126" i="5"/>
  <c r="G124" i="5"/>
  <c r="G123" i="5"/>
  <c r="G121" i="5"/>
  <c r="G120" i="5"/>
  <c r="G118" i="5"/>
  <c r="G78" i="5"/>
  <c r="G111" i="5"/>
  <c r="G110" i="5"/>
  <c r="G109" i="5"/>
  <c r="G108" i="5"/>
  <c r="G106" i="5"/>
  <c r="G105" i="5"/>
  <c r="G103" i="5"/>
  <c r="G102" i="5"/>
  <c r="G101" i="5"/>
  <c r="G93" i="5"/>
  <c r="G91" i="5"/>
  <c r="G90" i="5"/>
  <c r="G88" i="5"/>
  <c r="G87" i="5"/>
  <c r="G85" i="5"/>
  <c r="G84" i="5"/>
  <c r="G82" i="5"/>
  <c r="G81" i="5"/>
  <c r="G79" i="5"/>
  <c r="G77" i="5"/>
  <c r="G76" i="5"/>
  <c r="G193" i="5" l="1"/>
  <c r="G192" i="5"/>
  <c r="G191" i="5"/>
  <c r="G190" i="5"/>
  <c r="G819" i="5" l="1"/>
  <c r="G820" i="5"/>
  <c r="G821" i="5"/>
  <c r="G822" i="5"/>
  <c r="G823" i="5"/>
  <c r="G824" i="5"/>
  <c r="G825" i="5"/>
  <c r="G826" i="5"/>
  <c r="G827" i="5"/>
  <c r="G828" i="5"/>
  <c r="G829" i="5"/>
  <c r="G830" i="5"/>
  <c r="G831" i="5"/>
  <c r="G832" i="5"/>
  <c r="G694" i="5"/>
  <c r="G695" i="5"/>
  <c r="G698" i="5"/>
  <c r="G696" i="5"/>
  <c r="G697" i="5"/>
  <c r="G699" i="5"/>
  <c r="G700" i="5"/>
  <c r="G701" i="5"/>
  <c r="G702" i="5"/>
  <c r="G703" i="5"/>
  <c r="G704" i="5"/>
  <c r="G705" i="5"/>
  <c r="G706" i="5"/>
  <c r="G707" i="5"/>
  <c r="G708" i="5"/>
  <c r="G709" i="5"/>
  <c r="G747" i="5"/>
  <c r="G602" i="5"/>
  <c r="G603" i="5"/>
  <c r="G604" i="5"/>
  <c r="G605" i="5"/>
  <c r="G606" i="5"/>
  <c r="G607" i="5"/>
  <c r="G396" i="5"/>
  <c r="G397" i="5"/>
  <c r="G398" i="5"/>
  <c r="G399" i="5"/>
  <c r="G401" i="5"/>
  <c r="G402" i="5"/>
  <c r="G403" i="5"/>
  <c r="G404" i="5"/>
  <c r="G405" i="5"/>
  <c r="G406" i="5"/>
  <c r="G407" i="5"/>
  <c r="G408" i="5"/>
  <c r="G409" i="5"/>
  <c r="G410" i="5"/>
  <c r="G411" i="5"/>
  <c r="G449" i="5"/>
  <c r="G448" i="5"/>
  <c r="G450" i="5"/>
  <c r="G521" i="5"/>
  <c r="G522" i="5"/>
  <c r="G523" i="5"/>
  <c r="G524" i="5"/>
  <c r="G525" i="5"/>
  <c r="G526" i="5"/>
  <c r="G527" i="5"/>
  <c r="G528" i="5"/>
  <c r="G597" i="5"/>
  <c r="G598" i="5"/>
  <c r="G353" i="5"/>
  <c r="G238" i="5"/>
  <c r="G344" i="5"/>
  <c r="G345" i="5"/>
  <c r="G346" i="5"/>
  <c r="G347" i="5"/>
  <c r="G348" i="5"/>
  <c r="G349" i="5"/>
  <c r="G350" i="5"/>
  <c r="G351" i="5"/>
  <c r="G185" i="5"/>
  <c r="G186" i="5"/>
  <c r="G187" i="5"/>
  <c r="G188" i="5"/>
  <c r="G189" i="5"/>
  <c r="G194" i="5"/>
  <c r="G195" i="5"/>
  <c r="G196" i="5"/>
  <c r="G197" i="5"/>
  <c r="G198" i="5"/>
  <c r="G60" i="5"/>
  <c r="G61" i="5"/>
  <c r="G64" i="5"/>
  <c r="G62" i="5"/>
  <c r="G63" i="5"/>
  <c r="G65" i="5"/>
  <c r="G66" i="5"/>
  <c r="G67" i="5"/>
  <c r="G68" i="5"/>
  <c r="G69" i="5"/>
  <c r="G70" i="5"/>
  <c r="G71" i="5"/>
  <c r="G72" i="5"/>
  <c r="G73" i="5"/>
  <c r="G74" i="5"/>
  <c r="G75" i="5"/>
  <c r="G113" i="5"/>
  <c r="G601" i="5" l="1"/>
  <c r="G748" i="5" l="1"/>
  <c r="G656" i="5"/>
  <c r="G651" i="5"/>
  <c r="G358" i="5"/>
  <c r="G114" i="5"/>
  <c r="G22" i="5"/>
  <c r="G17" i="5"/>
  <c r="G359" i="5" l="1"/>
  <c r="G354" i="5"/>
  <c r="G749" i="5"/>
  <c r="G23" i="5"/>
  <c r="G652" i="5"/>
  <c r="G657" i="5"/>
  <c r="G115" i="5"/>
  <c r="G18" i="5"/>
  <c r="G451" i="5"/>
  <c r="G400" i="5" l="1"/>
  <c r="E641" i="5"/>
</calcChain>
</file>

<file path=xl/sharedStrings.xml><?xml version="1.0" encoding="utf-8"?>
<sst xmlns="http://schemas.openxmlformats.org/spreadsheetml/2006/main" count="9224" uniqueCount="921">
  <si>
    <t>Integrated Healthcare Association</t>
  </si>
  <si>
    <t>Physician Organization (PO) Clinical Measure File Format</t>
  </si>
  <si>
    <t>Health Plan</t>
  </si>
  <si>
    <t>Commercial HMO/POS</t>
  </si>
  <si>
    <t>Aetna</t>
  </si>
  <si>
    <t>X</t>
  </si>
  <si>
    <t>Anthem Blue Cross</t>
  </si>
  <si>
    <t>Cigna HealthCare of California</t>
  </si>
  <si>
    <t>Health Net</t>
  </si>
  <si>
    <t>Sharp Health Plan</t>
  </si>
  <si>
    <t xml:space="preserve">UnitedHealthcare </t>
  </si>
  <si>
    <t>Western Health Advantage</t>
  </si>
  <si>
    <t>A list of the measures that were added or removed from this file layout from last year to this year are provided in tab 6 ("Measure Change Log").</t>
  </si>
  <si>
    <t>File Type: Comma Delimited (.CSV)</t>
  </si>
  <si>
    <t>Header Record Format</t>
  </si>
  <si>
    <t>There can be only one Header Record</t>
  </si>
  <si>
    <t>No.</t>
  </si>
  <si>
    <t>Field Name</t>
  </si>
  <si>
    <t>Description</t>
  </si>
  <si>
    <t>Header Record Indicator</t>
  </si>
  <si>
    <t>HDR</t>
  </si>
  <si>
    <t>Submitter E-mail Address</t>
  </si>
  <si>
    <t>E-mail address of submitter. An acknowledgment of receipt of file will be sent back to submitter.</t>
  </si>
  <si>
    <t>Detail Record Format</t>
  </si>
  <si>
    <t xml:space="preserve">For any measure a PO does not report, input zeros in the denominator and numerator fields; then populate rate with NR. </t>
  </si>
  <si>
    <t>Detail Record Indicator</t>
  </si>
  <si>
    <t>Use DTL for each record</t>
  </si>
  <si>
    <t>Measure ID</t>
  </si>
  <si>
    <t>Measure Denominator</t>
  </si>
  <si>
    <t>Measure Numerator</t>
  </si>
  <si>
    <t>Rate or Result</t>
  </si>
  <si>
    <r>
      <t xml:space="preserve">Rate = Measure Numerator divided by Measure Denominator; numeric output with 5 digits after the decimal and is not rounded. Result = Alpha characters to explain why a Rate is not reported; must use SD, NB, BR, or NR. </t>
    </r>
    <r>
      <rPr>
        <b/>
        <sz val="10"/>
        <rFont val="Arial"/>
        <family val="2"/>
      </rPr>
      <t>See Audit Results Table in tab (3).</t>
    </r>
  </si>
  <si>
    <t>Product</t>
  </si>
  <si>
    <t>Audited</t>
  </si>
  <si>
    <t xml:space="preserve">  </t>
  </si>
  <si>
    <t>Trailer Record Format</t>
  </si>
  <si>
    <t>There can be only one Trailer Record</t>
  </si>
  <si>
    <t>Trailer Record Indicator</t>
  </si>
  <si>
    <t>TRL</t>
  </si>
  <si>
    <t>Measure ID Count</t>
  </si>
  <si>
    <t>Measure Denominator Summation</t>
  </si>
  <si>
    <t>Measure Numerator Summation</t>
  </si>
  <si>
    <t>Physician Organization</t>
  </si>
  <si>
    <t xml:space="preserve">Audit Results Table </t>
  </si>
  <si>
    <t>Rate/Result Field</t>
  </si>
  <si>
    <t>Measure Numerator/Denominator Field</t>
  </si>
  <si>
    <t>Edit Checks</t>
  </si>
  <si>
    <t>Rate</t>
  </si>
  <si>
    <t>Enter the measure's numeric rate: Measure Numerator divided by Measure Denominator.</t>
  </si>
  <si>
    <t>Populate numerator and denominator, calculate rate.</t>
  </si>
  <si>
    <t>Rate field must have five (5) digits after the decimal and not be rounded.</t>
  </si>
  <si>
    <t>SD</t>
  </si>
  <si>
    <t>The self-reported denominator is between 1 and 29, inclusive.</t>
  </si>
  <si>
    <t>The denominator has to be between 1 and 29, inclusive. Reject if the denominator is populated with 0 and the result as SD.</t>
  </si>
  <si>
    <t>The PO calculated the rate but found that no members met the criteria specified in the denominator.</t>
  </si>
  <si>
    <t>If 0, populate numerator and denominator with 0, populate rate with 0.</t>
  </si>
  <si>
    <r>
      <t xml:space="preserve">Reject if the denominator is populated with 0 and the result as SD. </t>
    </r>
    <r>
      <rPr>
        <b/>
        <sz val="10"/>
        <rFont val="Arial"/>
        <family val="2"/>
      </rPr>
      <t xml:space="preserve">Note: </t>
    </r>
    <r>
      <rPr>
        <sz val="10"/>
        <rFont val="Arial"/>
        <family val="2"/>
      </rPr>
      <t>Populate rate with 0 if the denominator is 0.</t>
    </r>
  </si>
  <si>
    <t>BR</t>
  </si>
  <si>
    <t>Enter BR if the measure was calculated, but the rate was materially biased.</t>
  </si>
  <si>
    <t>If the rate is materially biased, then BR supersedes other results.</t>
  </si>
  <si>
    <t>NR</t>
  </si>
  <si>
    <t>Audited:</t>
  </si>
  <si>
    <t>Y</t>
  </si>
  <si>
    <t>N</t>
  </si>
  <si>
    <t>Please keep in the same order as this submission file.</t>
  </si>
  <si>
    <t>Measure Name</t>
  </si>
  <si>
    <t>Comments</t>
  </si>
  <si>
    <t>BCS5274</t>
  </si>
  <si>
    <t>HBACON</t>
  </si>
  <si>
    <t>HBAC8</t>
  </si>
  <si>
    <t>NEPHSCR</t>
  </si>
  <si>
    <t>CDCE</t>
  </si>
  <si>
    <t>IMAMCV</t>
  </si>
  <si>
    <t>Immunizations for Adolescents: Meningococcal</t>
  </si>
  <si>
    <t>IMATD</t>
  </si>
  <si>
    <t>AMR1218</t>
  </si>
  <si>
    <t>PDCA</t>
  </si>
  <si>
    <t>Proportion of Days Covered by Medications: RAS Antagonists</t>
  </si>
  <si>
    <t>PDCS</t>
  </si>
  <si>
    <t>Proportion of Days Covered by Medications: Statins</t>
  </si>
  <si>
    <t>PDCD</t>
  </si>
  <si>
    <t>ART</t>
  </si>
  <si>
    <t>Disease-Modifying Anti-Rheumatic Drug Therapy for Rheumatoid Arthritis</t>
  </si>
  <si>
    <t>OMW</t>
  </si>
  <si>
    <t>Osteoporosis Management in Women Who Had a Fracture</t>
  </si>
  <si>
    <t>CCO</t>
  </si>
  <si>
    <t>Cervical Cancer Overscreening</t>
  </si>
  <si>
    <t>CCS</t>
  </si>
  <si>
    <t>Cervical Cancer Screening</t>
  </si>
  <si>
    <t>Childhood Immunization Status: Combination 10</t>
  </si>
  <si>
    <t>CISDTP12</t>
  </si>
  <si>
    <t>Childhood Immunization Status: DTaP</t>
  </si>
  <si>
    <t>Four Diphtheria, Tetanus, Acellular pertussis</t>
  </si>
  <si>
    <t>CISFLU12</t>
  </si>
  <si>
    <t>CISHEPA12</t>
  </si>
  <si>
    <t>Childhood Immunization Status: Hepatitis A</t>
  </si>
  <si>
    <t>CISHEPB12</t>
  </si>
  <si>
    <t>Childhood Immunization Status: Hepatitis B</t>
  </si>
  <si>
    <t>Three Hepatitis B</t>
  </si>
  <si>
    <t>CISHIB12</t>
  </si>
  <si>
    <t>Childhood Immunization Status: Hib</t>
  </si>
  <si>
    <t>Three H influenza type B</t>
  </si>
  <si>
    <t>CISIPV12</t>
  </si>
  <si>
    <t>Childhood Immunization Status: IPV</t>
  </si>
  <si>
    <t>Three Polio</t>
  </si>
  <si>
    <t>CISMMR12</t>
  </si>
  <si>
    <t>Childhood Immunization Status: MMR</t>
  </si>
  <si>
    <t>One Measles, Mumps, Rubella</t>
  </si>
  <si>
    <t>CISPNC12</t>
  </si>
  <si>
    <t>Childhood Immunization Status: PCV</t>
  </si>
  <si>
    <t>CISRV12</t>
  </si>
  <si>
    <t>Childhood Immunization Status: Rotavirus</t>
  </si>
  <si>
    <t>Two doses of two-dose vaccine, or one dose of two-dose vaccine and two doses of three-dose vaccine, or three doses of three dose vaccine</t>
  </si>
  <si>
    <t>CISVZV12</t>
  </si>
  <si>
    <t>Childhood Immunization Status: VZV</t>
  </si>
  <si>
    <t>One Chicken Pox</t>
  </si>
  <si>
    <t>MU_CBPH_RPT</t>
  </si>
  <si>
    <t>e-Measure: Controlling High Blood Pressure (Percent Reportable)</t>
  </si>
  <si>
    <t>MU_CBPH</t>
  </si>
  <si>
    <t>e-Measure: Controlling High Blood Pressure</t>
  </si>
  <si>
    <t>MU_DEPR_RPT</t>
  </si>
  <si>
    <t>e-Measure: Screening for Clinical Depression and Follow-up (Percent Reportable)</t>
  </si>
  <si>
    <t>MU_DEPR</t>
  </si>
  <si>
    <t>e-Measure: Screening for Clinical Depression and Follow-up</t>
  </si>
  <si>
    <t>Sample Physician Organization (PO) Clinical Measure File</t>
  </si>
  <si>
    <t>The yellow highlighted area is the only part of your record layout.</t>
  </si>
  <si>
    <t>DTL CNT*</t>
  </si>
  <si>
    <t>SAMPLE PHYSICIAN ORGANIZATION CLINICAL MEASURE FILE</t>
  </si>
  <si>
    <t>DTL</t>
  </si>
  <si>
    <t>C</t>
  </si>
  <si>
    <t>9187506e-7ece-11e3-a92a-12313d1cac2d</t>
  </si>
  <si>
    <t>M</t>
  </si>
  <si>
    <t>00</t>
  </si>
  <si>
    <t>user@po1.com</t>
  </si>
  <si>
    <t>Measure Change Log</t>
  </si>
  <si>
    <t>Removals</t>
  </si>
  <si>
    <t>user@po2.com</t>
  </si>
  <si>
    <r>
      <t xml:space="preserve">This tab provides a log of the additions and removals that were made to </t>
    </r>
    <r>
      <rPr>
        <b/>
        <i/>
        <u/>
        <sz val="11"/>
        <rFont val="Arial"/>
        <family val="2"/>
      </rPr>
      <t>this</t>
    </r>
    <r>
      <rPr>
        <sz val="11"/>
        <rFont val="Arial"/>
        <family val="2"/>
      </rPr>
      <t xml:space="preserve"> file format from last year to this year.</t>
    </r>
  </si>
  <si>
    <t xml:space="preserve">Two Influenza </t>
  </si>
  <si>
    <t>CISCOMBO10</t>
  </si>
  <si>
    <t>IMAHPV</t>
  </si>
  <si>
    <t>Immunizations for Adolescents: HPV</t>
  </si>
  <si>
    <t>SPC1</t>
  </si>
  <si>
    <t>SPC2</t>
  </si>
  <si>
    <t>SPD1</t>
  </si>
  <si>
    <t>SPD2</t>
  </si>
  <si>
    <t xml:space="preserve">
</t>
  </si>
  <si>
    <t>The number of members who achieved a PDC of at least 80% during the treatment period</t>
  </si>
  <si>
    <t xml:space="preserve">All-or-none measure-- i.e., numerator is the number of children with evidence of all the antigens for the following measures: CISDTP12, CISFLU12, CISHEPA12, CISHEPB12, CISHIB12, CISIPV12, CISMMR12, CISPNC12, CISRV12, and CISVZV12  </t>
  </si>
  <si>
    <t>Immunizations for Adolescents: Tdap</t>
  </si>
  <si>
    <t>IMACOMBO2</t>
  </si>
  <si>
    <t>Childhood Immunization Status: Influenza</t>
  </si>
  <si>
    <t>Immunizations for Adolescents: Combination 2 (Meningococcal, Tdap and  HPV)</t>
  </si>
  <si>
    <t>Denominator for SPC2 must equal numerator for SPC1</t>
  </si>
  <si>
    <t>Denominator for SPD2 must equal numerator for SPD1</t>
  </si>
  <si>
    <t>Additions</t>
  </si>
  <si>
    <t>MC</t>
  </si>
  <si>
    <t>Use TRL</t>
  </si>
  <si>
    <t>Medi-Cal Managed Care</t>
  </si>
  <si>
    <t>Total AMP Medi-Cal Managed Care Enrollment</t>
  </si>
  <si>
    <t>ODCCOMBO2</t>
  </si>
  <si>
    <t>Align. Measure. Perform. (AMP) Programs:</t>
  </si>
  <si>
    <t>Statin Use in Persons with Diabetes</t>
  </si>
  <si>
    <t>The percentage of patients ages 40–75 years who were dispensed a medication for diabetes that receive a statin medication.</t>
  </si>
  <si>
    <t>LA Care Health Plan</t>
  </si>
  <si>
    <t>Count of Detail Records (DTL) that are being reported for the entire file. Should be the number of unique measure IDs (for either Commercial, Medicare Advantage, Medi-Cal Managed Care, or a combination of the three). See Tab (4) for more information.</t>
  </si>
  <si>
    <t>NB</t>
  </si>
  <si>
    <t>Medicare
Advantage</t>
  </si>
  <si>
    <t>Sutter Health Plus</t>
  </si>
  <si>
    <t>AAB1864</t>
  </si>
  <si>
    <t>AAB65</t>
  </si>
  <si>
    <t>AAB317</t>
  </si>
  <si>
    <t>AABOVR</t>
  </si>
  <si>
    <t>CWP317</t>
  </si>
  <si>
    <t>CWP1864</t>
  </si>
  <si>
    <t>CWP65</t>
  </si>
  <si>
    <t>CWPOVR</t>
  </si>
  <si>
    <t>Immunizations for Adolescents: Combination 1 (Meningococcal and Tdap)</t>
  </si>
  <si>
    <t xml:space="preserve">Enter NB if the PO did not offer the health benefit required by the measure (e.g., pharmacy). Benefits are assessed at the global level, not the service level. </t>
  </si>
  <si>
    <t>Kaiser Permanente - Northern California</t>
  </si>
  <si>
    <t>Kaiser Permanente - Southern California</t>
  </si>
  <si>
    <t xml:space="preserve">Each measure has the same denominator.
CISCOMBO10 rate must be less than or equal to any of the underlying rates (CISDTP12, CISFLU12, CISHEPA12, CISHEPB12, CISHIB12, CISIPV12, CISMMR12, CISPNC12, CISRV12, and CISVZV12)  </t>
  </si>
  <si>
    <t>Comprehensive Diabetes Care: HbA1c Testing (One Test)</t>
  </si>
  <si>
    <t>Medicare Advantage</t>
  </si>
  <si>
    <t>The files that will be submitted must be comma delimited files (.CSV).
Following the structure of a comma delimited file, any text should be enclosed in quotation marks.</t>
  </si>
  <si>
    <t>13</t>
  </si>
  <si>
    <t>14</t>
  </si>
  <si>
    <t>15</t>
  </si>
  <si>
    <t>5</t>
  </si>
  <si>
    <t>IMACOMBO1</t>
  </si>
  <si>
    <t>HBASCR</t>
  </si>
  <si>
    <t>Report rate exactly as manual specifications indicate; do not invert rate. IHA will invert the rate.</t>
  </si>
  <si>
    <t>If NB, populate numerator and denominator with 0, populate rate as NB.</t>
  </si>
  <si>
    <t>Blue Shield of California [Blue Shield of California Promise Health Plan (formerly Care 1st) reports the Medi-Cal Managed Care product line]</t>
  </si>
  <si>
    <r>
      <t xml:space="preserve">If SD, populate numerator and denominator, populate </t>
    </r>
    <r>
      <rPr>
        <sz val="10"/>
        <rFont val="Arial"/>
        <family val="2"/>
      </rPr>
      <t>rate as SD.</t>
    </r>
  </si>
  <si>
    <r>
      <t xml:space="preserve">If BR, populate numerator and denominator, populate </t>
    </r>
    <r>
      <rPr>
        <sz val="10"/>
        <rFont val="Arial"/>
        <family val="2"/>
      </rPr>
      <t>rate as BR. 0 numerator and denominator are allowed.</t>
    </r>
  </si>
  <si>
    <r>
      <t xml:space="preserve">If NR, populate numerator and denominator with 0, populate </t>
    </r>
    <r>
      <rPr>
        <sz val="10"/>
        <rFont val="Arial"/>
        <family val="2"/>
      </rPr>
      <t>rate as NR.</t>
    </r>
  </si>
  <si>
    <t>AMP PO Clinical Measures Table</t>
  </si>
  <si>
    <t>WCCBMI311</t>
  </si>
  <si>
    <t>WCCBMI1217</t>
  </si>
  <si>
    <t>WCV311</t>
  </si>
  <si>
    <t>WCV1217</t>
  </si>
  <si>
    <t>WCV1821</t>
  </si>
  <si>
    <t>Each IMA measure has the same denominator.
IMACOMBO1 rate must be less than or equal to either of the two underlying measures (IMAMCV and IMATD)
IMACOMBO2 rate must be less than or equal to any of those three underlying measures (IMAMCV, IMATD and IMAHPV)</t>
  </si>
  <si>
    <t>Two HPV with dates of service at least 146 days apart, or three HPV with different dates of service</t>
  </si>
  <si>
    <t>One Hepatitis A</t>
  </si>
  <si>
    <t>Four Pneumococcal Conjugate</t>
  </si>
  <si>
    <t>Meningococcal and Tdap</t>
  </si>
  <si>
    <t xml:space="preserve">Meningococcal, Tdap and HPV </t>
  </si>
  <si>
    <t>One Meningococcal</t>
  </si>
  <si>
    <t>Weight Assessment &amp; Counseling for Nutrition and Physical Activity for Children/Adolescents: BMI Percentile Documentation: Ages 3-11 years</t>
  </si>
  <si>
    <t>Weight Assessment &amp; Counseling for Nutrition and Physical Activity for Children/Adolescents: BMI Percentile Documentation: Ages 12-17 years</t>
  </si>
  <si>
    <t>Weight Assessment &amp; Counseling for Nutrition and Physical Activity for Children/Adolescents: BMI Percentile Documentation: Total Rate Ages 3-17 years</t>
  </si>
  <si>
    <t>Child and Adolescent Well-Care Visits: Ages 3-11 years</t>
  </si>
  <si>
    <t>Child and Adolescent Well-Care Visits: Ages 12-17 years</t>
  </si>
  <si>
    <t>Child and Adolescent Well-Care Visits: Ages 18-21 years</t>
  </si>
  <si>
    <r>
      <t>The PO chose not</t>
    </r>
    <r>
      <rPr>
        <sz val="10"/>
        <color rgb="FF0000FF"/>
        <rFont val="Arial"/>
        <family val="2"/>
      </rPr>
      <t xml:space="preserve"> </t>
    </r>
    <r>
      <rPr>
        <sz val="10"/>
        <rFont val="Arial"/>
        <family val="2"/>
      </rPr>
      <t>to report the measure. This applies to any measures that the self-reporting PO chooses not to report.</t>
    </r>
  </si>
  <si>
    <t>Percentage of patients whose blood pressure was adequately controlled. 
To receive credit POs reporting this measure must also report a valid rate (i.e., greater than zero) for MU_CBPH_RPT.</t>
  </si>
  <si>
    <t>Indicate "N" in audit field. If opting-out of reporting for this measure, then populate numerator and denominator with 0, populate result as NR.</t>
  </si>
  <si>
    <t>The percentage of a PO’s providers that can report the e-measure. 
To receive credit, POs reporting this measure must also report a valid rate (i.e., greater than zero) for MU_CBPH.</t>
  </si>
  <si>
    <t>Percentage of patients aged 12 years and older screened for clinical depression. 
To receive credit POs reporting this measure must also report a valid rate (i.e., greater than zero) for MU_DEPR_RPT.</t>
  </si>
  <si>
    <t>The percentage of a PO’s providers that can report the e-measure. 
To receive credit POs reporting this measure must also report a valid rate (i.e., greater than zero) for MU_DEPR.</t>
  </si>
  <si>
    <t xml:space="preserve">Report rate exactly as manual specifications indicate; do not invert rate. IHA will invert the rate. 
The denominator is the sum of the three AAB denominators (AAB317, AAB1864, AAB65). The numerator is the sum of the three AAB numerators (AAB317, AAB1864, AAB65). </t>
  </si>
  <si>
    <r>
      <t xml:space="preserve">Items in </t>
    </r>
    <r>
      <rPr>
        <sz val="10"/>
        <rFont val="Arial"/>
        <family val="2"/>
      </rPr>
      <t>blue indicate changes in language from last year.</t>
    </r>
  </si>
  <si>
    <r>
      <t>Not all plans participate in the Commercial</t>
    </r>
    <r>
      <rPr>
        <sz val="10"/>
        <rFont val="Arial"/>
        <family val="2"/>
      </rPr>
      <t xml:space="preserve"> HMO/POS, Medicare Advantage and Medi-Cal Managed Care product lines. Please refer to the table below to ensure you are only reporting members in a product line for plans that participate. </t>
    </r>
  </si>
  <si>
    <r>
      <rPr>
        <sz val="10"/>
        <rFont val="Arial"/>
        <family val="2"/>
      </rPr>
      <t>Use HDR</t>
    </r>
  </si>
  <si>
    <r>
      <t xml:space="preserve">Total </t>
    </r>
    <r>
      <rPr>
        <sz val="10"/>
        <rFont val="Arial"/>
        <family val="2"/>
      </rPr>
      <t>AMP Commercial HMO/POS Enrollment</t>
    </r>
  </si>
  <si>
    <r>
      <t xml:space="preserve">Total </t>
    </r>
    <r>
      <rPr>
        <sz val="10"/>
        <rFont val="Arial"/>
        <family val="2"/>
      </rPr>
      <t>AMP Medicare Advantage Enrollment</t>
    </r>
  </si>
  <si>
    <r>
      <t>C = Commercial</t>
    </r>
    <r>
      <rPr>
        <sz val="10"/>
        <rFont val="Arial"/>
        <family val="2"/>
      </rPr>
      <t xml:space="preserve"> HMO/POS  / M = Medicare Advantage / MC = Medi-Cal Managed Care</t>
    </r>
  </si>
  <si>
    <r>
      <t>Add each record in the "</t>
    </r>
    <r>
      <rPr>
        <sz val="10"/>
        <rFont val="Arial"/>
        <family val="2"/>
      </rPr>
      <t>Measure Denominator" column to come up with a summation of all denominators for entire file.</t>
    </r>
  </si>
  <si>
    <r>
      <t>Add each record in the "</t>
    </r>
    <r>
      <rPr>
        <sz val="10"/>
        <rFont val="Arial"/>
        <family val="2"/>
      </rPr>
      <t>Measure Numerator" column to come up with a summation of all numerators for entire file.</t>
    </r>
  </si>
  <si>
    <r>
      <t xml:space="preserve">Avoidance of Antibiotic Treatment for Bronchitis/Bronchiolitis: Ages 18-64 </t>
    </r>
    <r>
      <rPr>
        <sz val="10"/>
        <rFont val="Arial"/>
        <family val="2"/>
      </rPr>
      <t>years</t>
    </r>
  </si>
  <si>
    <r>
      <t xml:space="preserve">Avoidance of Antibiotic Treatment for Bronchitis/Bronchiolitis: Ages 3 </t>
    </r>
    <r>
      <rPr>
        <sz val="10"/>
        <rFont val="Arial"/>
        <family val="2"/>
      </rPr>
      <t>months -17 years</t>
    </r>
  </si>
  <si>
    <r>
      <t xml:space="preserve">Avoidance of Antibiotic Treatment for Bronchitis/Bronchiolitis: Ages 65 </t>
    </r>
    <r>
      <rPr>
        <sz val="10"/>
        <rFont val="Arial"/>
        <family val="2"/>
      </rPr>
      <t>years and older</t>
    </r>
  </si>
  <si>
    <r>
      <t>Avoidance of Antibiotic Treatment for Bronchitis/Bronchiolitis: Total Rate Ages 3 months</t>
    </r>
    <r>
      <rPr>
        <sz val="10"/>
        <rFont val="Calibri"/>
        <family val="2"/>
      </rPr>
      <t>≥</t>
    </r>
  </si>
  <si>
    <r>
      <t xml:space="preserve">Asthma Medication Ratio: Ages 12-18 </t>
    </r>
    <r>
      <rPr>
        <sz val="10"/>
        <rFont val="Arial"/>
        <family val="2"/>
      </rPr>
      <t>years</t>
    </r>
  </si>
  <si>
    <r>
      <t xml:space="preserve">Asthma Medication Ratio: Ages 19-50 </t>
    </r>
    <r>
      <rPr>
        <sz val="10"/>
        <rFont val="Arial"/>
        <family val="2"/>
      </rPr>
      <t>years</t>
    </r>
  </si>
  <si>
    <r>
      <t xml:space="preserve">Asthma Medication Ratio: Ages 5-11 </t>
    </r>
    <r>
      <rPr>
        <sz val="10"/>
        <rFont val="Arial"/>
        <family val="2"/>
      </rPr>
      <t>years</t>
    </r>
  </si>
  <si>
    <r>
      <t xml:space="preserve">Asthma Medication Ratio: Ages 51-64 </t>
    </r>
    <r>
      <rPr>
        <sz val="10"/>
        <rFont val="Arial"/>
        <family val="2"/>
      </rPr>
      <t>years</t>
    </r>
  </si>
  <si>
    <r>
      <t xml:space="preserve">Asthma Medication Ratio: </t>
    </r>
    <r>
      <rPr>
        <sz val="10"/>
        <rFont val="Arial"/>
        <family val="2"/>
      </rPr>
      <t>Total Rate Ages 5-64 years</t>
    </r>
  </si>
  <si>
    <r>
      <t xml:space="preserve">Breast Cancer Screening: Ages 52-74 </t>
    </r>
    <r>
      <rPr>
        <sz val="10"/>
        <rFont val="Arial"/>
        <family val="2"/>
      </rPr>
      <t>years</t>
    </r>
  </si>
  <si>
    <r>
      <t xml:space="preserve">Chlamydia Screening: </t>
    </r>
    <r>
      <rPr>
        <sz val="10"/>
        <rFont val="Arial"/>
        <family val="2"/>
      </rPr>
      <t>Total Rate Ages 16-24 years</t>
    </r>
  </si>
  <si>
    <r>
      <t xml:space="preserve">Chlamydia Screening: Ages 16-20 </t>
    </r>
    <r>
      <rPr>
        <sz val="10"/>
        <rFont val="Arial"/>
        <family val="2"/>
      </rPr>
      <t>years</t>
    </r>
  </si>
  <si>
    <r>
      <t xml:space="preserve">Chlamydia Screening: Ages 21-24 </t>
    </r>
    <r>
      <rPr>
        <sz val="10"/>
        <rFont val="Arial"/>
        <family val="2"/>
      </rPr>
      <t>years</t>
    </r>
  </si>
  <si>
    <r>
      <t xml:space="preserve">Appropriate Testing for Pharyngitis: Ages 18-64 </t>
    </r>
    <r>
      <rPr>
        <sz val="10"/>
        <rFont val="Arial"/>
        <family val="2"/>
      </rPr>
      <t>years</t>
    </r>
  </si>
  <si>
    <r>
      <t xml:space="preserve">Appropriate Testing for Pharyngitis: Ages 3-17 </t>
    </r>
    <r>
      <rPr>
        <sz val="10"/>
        <rFont val="Arial"/>
        <family val="2"/>
      </rPr>
      <t>years</t>
    </r>
  </si>
  <si>
    <r>
      <t xml:space="preserve">Appropriate Testing for Pharyngitis: Ages 65 </t>
    </r>
    <r>
      <rPr>
        <sz val="10"/>
        <rFont val="Arial"/>
        <family val="2"/>
      </rPr>
      <t>years and older</t>
    </r>
  </si>
  <si>
    <r>
      <t>Appropriate Testing for Pharyngitis: Total Rate Ages 3 years</t>
    </r>
    <r>
      <rPr>
        <sz val="10"/>
        <rFont val="Calibri"/>
        <family val="2"/>
      </rPr>
      <t>≥</t>
    </r>
  </si>
  <si>
    <r>
      <t xml:space="preserve">The denominator is the sum of the three CWP denominators (CWP317, CWP1864, CWP65). </t>
    </r>
    <r>
      <rPr>
        <sz val="10"/>
        <rFont val="Arial"/>
        <family val="2"/>
      </rPr>
      <t xml:space="preserve">The numerator is the sum of the three CWP numerators (CWP317, CWP1864, CWP65). </t>
    </r>
  </si>
  <si>
    <r>
      <t xml:space="preserve">One </t>
    </r>
    <r>
      <rPr>
        <sz val="10"/>
        <rFont val="Arial"/>
        <family val="2"/>
      </rPr>
      <t>Tetanus, Diphtheria Toxoids and Acellular Pertussis</t>
    </r>
  </si>
  <si>
    <r>
      <t xml:space="preserve">Proportion of Days Covered by Medications: </t>
    </r>
    <r>
      <rPr>
        <sz val="10"/>
        <rFont val="Arial"/>
        <family val="2"/>
      </rPr>
      <t>Diabetes All-Class</t>
    </r>
  </si>
  <si>
    <r>
      <t xml:space="preserve">Statin Therapy for </t>
    </r>
    <r>
      <rPr>
        <sz val="10"/>
        <rFont val="Arial"/>
        <family val="2"/>
      </rPr>
      <t>Patients with Cardiovascular Disease: Received Statin Therapy</t>
    </r>
  </si>
  <si>
    <r>
      <t xml:space="preserve">Statin Therapy for </t>
    </r>
    <r>
      <rPr>
        <sz val="10"/>
        <rFont val="Arial"/>
        <family val="2"/>
      </rPr>
      <t>Patients with Cardiovascular Disease: Statin Adherence 80%</t>
    </r>
  </si>
  <si>
    <r>
      <t xml:space="preserve">Statin Therapy for </t>
    </r>
    <r>
      <rPr>
        <sz val="10"/>
        <rFont val="Arial"/>
        <family val="2"/>
      </rPr>
      <t>Patients with Diabetes: Received Statin Therapy</t>
    </r>
  </si>
  <si>
    <r>
      <t xml:space="preserve">Statin Therapy for </t>
    </r>
    <r>
      <rPr>
        <sz val="10"/>
        <rFont val="Arial"/>
        <family val="2"/>
      </rPr>
      <t>Patients with Diabetes: Statin Adherence 80%</t>
    </r>
  </si>
  <si>
    <r>
      <t>SUPD</t>
    </r>
    <r>
      <rPr>
        <sz val="10"/>
        <rFont val="Arial"/>
        <family val="2"/>
      </rPr>
      <t>_20</t>
    </r>
  </si>
  <si>
    <r>
      <t xml:space="preserve">The denominator is the sum of the two WCC denominators (WCCBMI311, WCCBMI1217). </t>
    </r>
    <r>
      <rPr>
        <sz val="10"/>
        <rFont val="Arial"/>
        <family val="2"/>
      </rPr>
      <t xml:space="preserve">The numerator is the sum of the two WCC numerators (WCCBMI311, WCCBMI1217). </t>
    </r>
  </si>
  <si>
    <r>
      <rPr>
        <sz val="10"/>
        <rFont val="Arial"/>
        <family val="2"/>
      </rPr>
      <t>Rate or Result</t>
    </r>
  </si>
  <si>
    <r>
      <rPr>
        <sz val="10"/>
        <rFont val="Arial"/>
        <family val="2"/>
      </rPr>
      <t>Audited</t>
    </r>
  </si>
  <si>
    <t>The unique ID of the NCQA-certified vendor or the unique ID assigned to POs who contract directly with NCQA and certify their measure logic using NCQA's automated source code review (ASCR) program.</t>
  </si>
  <si>
    <r>
      <t xml:space="preserve">Unique ID to identify AMP Clinical Measurement Rates. The PO must report one record for each of the measure IDs. See </t>
    </r>
    <r>
      <rPr>
        <sz val="10"/>
        <color rgb="FF0000FF"/>
        <rFont val="Arial"/>
        <family val="2"/>
      </rPr>
      <t>MY 2022</t>
    </r>
    <r>
      <rPr>
        <sz val="10"/>
        <rFont val="Arial"/>
        <family val="2"/>
      </rPr>
      <t xml:space="preserve"> Commercial HMO/POS, Medicare Advantage and Medi-Cal Managed Care Clinical Measure ID Table in tab (4).</t>
    </r>
  </si>
  <si>
    <r>
      <t xml:space="preserve">Members continuously enrolled in the PO and were in any AMP Health Plan </t>
    </r>
    <r>
      <rPr>
        <sz val="10"/>
        <color rgb="FF0000FF"/>
        <rFont val="Arial"/>
        <family val="2"/>
      </rPr>
      <t>for the specified time period in the measure AND enrolled on the anchor date specified in the measure</t>
    </r>
    <r>
      <rPr>
        <sz val="10"/>
        <rFont val="Arial"/>
        <family val="2"/>
      </rPr>
      <t xml:space="preserve"> (for definition, refer to General Guideline</t>
    </r>
    <r>
      <rPr>
        <sz val="10"/>
        <color rgb="FF0000FF"/>
        <rFont val="Arial"/>
        <family val="2"/>
      </rPr>
      <t xml:space="preserve"> 27 "Continuous Enrollment for Self-Reporting POs" of the Measurement Year 2022 AMP Technical Specifications</t>
    </r>
    <r>
      <rPr>
        <sz val="10"/>
        <rFont val="Arial"/>
        <family val="2"/>
      </rPr>
      <t xml:space="preserve"> located on the IHA.ORG website) who received the service described by the measure.</t>
    </r>
  </si>
  <si>
    <r>
      <t xml:space="preserve">Members continuously enrolled in the PO and were in any AMP Health Plan </t>
    </r>
    <r>
      <rPr>
        <sz val="10"/>
        <color rgb="FF0000FF"/>
        <rFont val="Arial"/>
        <family val="2"/>
      </rPr>
      <t>for the specified time period in the measure AND enrolled on the anchor date specified in the measure</t>
    </r>
    <r>
      <rPr>
        <sz val="10"/>
        <rFont val="Arial"/>
        <family val="2"/>
      </rPr>
      <t xml:space="preserve"> (for definition, refer to General Guideline 27 </t>
    </r>
    <r>
      <rPr>
        <sz val="10"/>
        <color rgb="FF0000FF"/>
        <rFont val="Arial"/>
        <family val="2"/>
      </rPr>
      <t>"Continuous Enrollment for Self-Reporting POs" of the Measurement Year 2022 AMP Technical Specifications</t>
    </r>
    <r>
      <rPr>
        <sz val="10"/>
        <rFont val="Arial"/>
        <family val="2"/>
      </rPr>
      <t xml:space="preserve"> located on the IHA.ORG website) who </t>
    </r>
    <r>
      <rPr>
        <sz val="10"/>
        <color rgb="FF0000FF"/>
        <rFont val="Arial"/>
        <family val="2"/>
      </rPr>
      <t>should have</t>
    </r>
    <r>
      <rPr>
        <sz val="10"/>
        <rFont val="Arial"/>
        <family val="2"/>
      </rPr>
      <t xml:space="preserve"> received the service described by the measure.</t>
    </r>
  </si>
  <si>
    <r>
      <t xml:space="preserve">Measure </t>
    </r>
    <r>
      <rPr>
        <sz val="10"/>
        <color rgb="FF0000FF"/>
        <rFont val="Arial"/>
        <family val="2"/>
      </rPr>
      <t>Certification</t>
    </r>
    <r>
      <rPr>
        <sz val="10"/>
        <rFont val="Arial"/>
        <family val="2"/>
      </rPr>
      <t xml:space="preserve"> Version ID
</t>
    </r>
  </si>
  <si>
    <t>Comprehensive Diabetes Care: Optimal Diabetes Care: Combination</t>
  </si>
  <si>
    <t>Comprehensive Diabetes Care: Nephropathy Monitoring</t>
  </si>
  <si>
    <t>CBPD4_20</t>
  </si>
  <si>
    <t>Comprehensive Diabetes Care: Blood Pressure Control &lt;140/90 mm Hg</t>
  </si>
  <si>
    <t>Comprehensive Diabetes Care: Eye Exam</t>
  </si>
  <si>
    <t>Comprehensive Diabetes Care: HbA1c Control &lt; 8.0%</t>
  </si>
  <si>
    <t>Comprehensive Diabetes Care: HbA1c Poor Control &gt; 9.0%</t>
  </si>
  <si>
    <t>Eye Exam for Patients with Diabetes</t>
  </si>
  <si>
    <t>EED</t>
  </si>
  <si>
    <t>Controlling High Blood Pressure &lt;140/90 mm Hg: Ages 18-85 years, White, Direct Data</t>
  </si>
  <si>
    <t>Controlling High Blood Pressure &lt;140/90 mm Hg: Ages 18-85 years, White, Indirect Data</t>
  </si>
  <si>
    <t>Controlling High Blood Pressure &lt;140/90 mm Hg: Ages 18-85 years, White, Total Rate Direct and Indirect Data</t>
  </si>
  <si>
    <t>Controlling High Blood Pressure &lt;140/90 mm Hg: Ages 18-85 years, Black or African American, Direct Data</t>
  </si>
  <si>
    <t>Controlling High Blood Pressure &lt;140/90 mm Hg: Ages 18-85 years, Black or African American, Indirect Data</t>
  </si>
  <si>
    <t>Controlling High Blood Pressure &lt;140/90 mm Hg: Ages 18-85 years, Black or African American, Total Rate Direct and Indirect Data</t>
  </si>
  <si>
    <t>Controlling High Blood Pressure &lt;140/90 mm Hg: Ages 18-85 years, American Indian and Alaska Native, Direct Data</t>
  </si>
  <si>
    <t>Controlling High Blood Pressure &lt;140/90 mm Hg: Ages 18-85 years, American Indian and Alaska Native, Indirect Data</t>
  </si>
  <si>
    <t>Controlling High Blood Pressure &lt;140/90 mm Hg: Ages 18-85 years, American Indian and Alaska Native, Total Rate Direct and Indirect Data</t>
  </si>
  <si>
    <t>Controlling High Blood Pressure &lt;140/90 mm Hg: Ages 18-85 years, Asian, Direct Data</t>
  </si>
  <si>
    <t>Controlling High Blood Pressure &lt;140/90 mm Hg: Ages 18-85 years, Asian, Indirect Data</t>
  </si>
  <si>
    <t>Controlling High Blood Pressure &lt;140/90 mm Hg: Ages 18-85 years, Asian, Total Rate Direct and Indirect Data</t>
  </si>
  <si>
    <t>Controlling High Blood Pressure &lt;140/90 mm Hg: Ages 18-85 years, Native Hawaiian and Other Pacific Islander, Direct Data</t>
  </si>
  <si>
    <t>Controlling High Blood Pressure &lt;140/90 mm Hg: Ages 18-85 years, Native Hawaiian and Other Pacific Islander, Indirect Data</t>
  </si>
  <si>
    <t>Controlling High Blood Pressure &lt;140/90 mm Hg: Ages 18-85 years, Native Hawaiian and Other Pacific Islander, Total Rate Direct and Indirect Data</t>
  </si>
  <si>
    <t>Controlling High Blood Pressure &lt;140/90 mm Hg: Ages 18-85 years, Some Other Race, Direct Data</t>
  </si>
  <si>
    <t>Controlling High Blood Pressure &lt;140/90 mm Hg: Ages 18-85 years, Some Other Race, Indirect Data</t>
  </si>
  <si>
    <t>Controlling High Blood Pressure &lt;140/90 mm Hg: Ages 18-85 years, Some Other Race, Total Rate Direct and Indirect Data</t>
  </si>
  <si>
    <t>Controlling High Blood Pressure &lt;140/90 mm Hg: Ages 18-85 years, Two or More Races, Direct Data</t>
  </si>
  <si>
    <t>Controlling High Blood Pressure &lt;140/90 mm Hg: Ages 18-85 years, Two or More Races, Indirect Data</t>
  </si>
  <si>
    <t>Controlling High Blood Pressure &lt;140/90 mm Hg: Ages 18-85 years, Two or More Races, Total Rate Direct and Indirect Data</t>
  </si>
  <si>
    <t>Controlling High Blood Pressure &lt;140/90 mm Hg: Ages 18-85 years, Asked but No Answer - Race, Direct Data</t>
  </si>
  <si>
    <t>The "Asked but No Answer" category is only reported using direct data.</t>
  </si>
  <si>
    <t>Controlling High Blood Pressure &lt;140/90 mm Hg: Ages 18-85 years, Unknown - Race, Indirect Data</t>
  </si>
  <si>
    <t>The "Unknown" category is only reported using indirect data.</t>
  </si>
  <si>
    <t>Controlling High Blood Pressure &lt;140/90 mm Hg: Ages 18-85 years, Total Rate All Race Categories</t>
  </si>
  <si>
    <t>Controlling High Blood Pressure &lt;140/90 mm Hg: Ages 18-85 years, Hispanic/Latino, Direct Data</t>
  </si>
  <si>
    <t>Controlling High Blood Pressure &lt;140/90 mm Hg: Ages 18-85 years, Hispanic/Latino, Indirect Data</t>
  </si>
  <si>
    <t>Controlling High Blood Pressure &lt;140/90 mm Hg: Ages 18-85 years, Hispanic/Latino, Total Rate Direct and Indirect Data</t>
  </si>
  <si>
    <t>Controlling High Blood Pressure &lt;140/90 mm Hg: Ages 18-85 years, Not Hispanic/Latino, Direct Data</t>
  </si>
  <si>
    <t>Controlling High Blood Pressure &lt;140/90 mm Hg: Ages 18-85 years, Not Hispanic/Latino, Indirect Data</t>
  </si>
  <si>
    <t>Controlling High Blood Pressure &lt;140/90 mm Hg: Ages 18-85 years, Not Hispanic/Latino,  Total Rate Direct and Indirect Data</t>
  </si>
  <si>
    <t>Controlling High Blood Pressure &lt;140/90 mm Hg: Ages 18-85 years, Asked but No Answer - Ethnicity, Direct Data</t>
  </si>
  <si>
    <t>Controlling High Blood Pressure &lt;140/90 mm Hg: Ages 18-85 years, Unknown - Ethnicity, Indirect Data</t>
  </si>
  <si>
    <t>Controlling High Blood Pressure &lt;140/90 mm Hg: Ages 18-85 years, Total Rate All Ethnicity Categories</t>
  </si>
  <si>
    <t>Controlling High Blood Pressure &lt;140/90 mm Hg: Ages 18-85 years, Total Rate</t>
  </si>
  <si>
    <t xml:space="preserve">MC </t>
  </si>
  <si>
    <t>Colorectal Cancer Screening: Ages 46-49 Years</t>
  </si>
  <si>
    <t>Colorectal Cancer Screening: Ages 50-75 Years</t>
  </si>
  <si>
    <t>BPD</t>
  </si>
  <si>
    <t>Blood Pressure Control for Patients with Diabetes</t>
  </si>
  <si>
    <t>Colorectal Cancer Screening: Total Rate Ages 46-75 Years, White, Direct Data</t>
  </si>
  <si>
    <t>Colorectal Cancer Screening: Total Rate Ages 46-75 Years, White, Indirect Data</t>
  </si>
  <si>
    <t>Colorectal Cancer Screening: Total Rate Ages 46-75 Years, White, Total Rate Direct and Indirect Data</t>
  </si>
  <si>
    <t>Colorectal Cancer Screening: Total Rate Ages 46-75 Years, Black or African American, Direct Data</t>
  </si>
  <si>
    <t>Colorectal Cancer Screening: Total Rate Ages 46-75 Years, Black or African American, Indirect Data</t>
  </si>
  <si>
    <t>Colorectal Cancer Screening: Total Rate Ages 46-75 Years, Black or African American, Total Rate Direct and Indirect Data</t>
  </si>
  <si>
    <t>Colorectal Cancer Screening: Total Rate Ages 46-75 Years, American Indian and Alaska Native, Direct Data</t>
  </si>
  <si>
    <t>Colorectal Cancer Screening: Total Rate Ages 46-75 Years, American Indian and Alaska Native, Indirect Data</t>
  </si>
  <si>
    <t>Colorectal Cancer Screening: Total Rate Ages 46-75 Years, American Indian and Alaska Native, Total Rate Direct and Indirect Data</t>
  </si>
  <si>
    <t>Colorectal Cancer Screening: Total Rate Ages 46-75 Years, Asian, Direct Data</t>
  </si>
  <si>
    <t>Colorectal Cancer Screening: Total Rate Ages 46-75 Years, Asian, Indirect Data</t>
  </si>
  <si>
    <t>Colorectal Cancer Screening: Total Rate Ages 46-75 Years, Asian, Total Rate Direct and Indirect Data</t>
  </si>
  <si>
    <t>Colorectal Cancer Screening: Total Rate Ages 46-75 Years, Native Hawaiian and Other Pacific Islander, Direct Data</t>
  </si>
  <si>
    <t>Colorectal Cancer Screening: Total Rate Ages 46-75 Years, Native Hawaiian and Other Pacific Islander, Indirect Data</t>
  </si>
  <si>
    <t>Colorectal Cancer Screening: Total Rate Ages 46-75 Years, Native Hawaiian and Other Pacific Islander, Total Rate Direct and Indirect Data</t>
  </si>
  <si>
    <t>Colorectal Cancer Screening: Total Rate Ages 46-75 Years, Some Other Race, Direct Data</t>
  </si>
  <si>
    <t>Colorectal Cancer Screening: Total Rate Ages 46-75 Years, Some Other Race, Indirect Data</t>
  </si>
  <si>
    <t>Colorectal Cancer Screening: Total Rate Ages 46-75 Years, Some Other Race, Total Rate Direct and Indirect Data</t>
  </si>
  <si>
    <t>Colorectal Cancer Screening: Total Rate Ages 46-75 Years, Two or More Races, Direct Data</t>
  </si>
  <si>
    <t>Colorectal Cancer Screening: Total Rate Ages 46-75 Years, Two or More Races, Indirect Data</t>
  </si>
  <si>
    <t>Colorectal Cancer Screening: Total Rate Ages 46-75 Years, Two or More Races, Total Rate Direct and Indirect Data</t>
  </si>
  <si>
    <t>Colorectal Cancer Screening: Total Rate Ages 46-75 Years, Asked but No Answer - Race, Direct Data</t>
  </si>
  <si>
    <t>Colorectal Cancer Screening: Total Rate Ages 46-75 Years, Unknown - Race, Indirect Data</t>
  </si>
  <si>
    <t>Colorectal Cancer Screening: Total Rate Ages 46-75 Years, Total Rate All Race Categories</t>
  </si>
  <si>
    <t>Colorectal Cancer Screening: Total Rate Ages 46-75 Years, Hispanic/Latino, Direct Data</t>
  </si>
  <si>
    <t>Colorectal Cancer Screening: Total Rate Ages 46-75 Years, Hispanic/Latino, Indirect Data</t>
  </si>
  <si>
    <t>Colorectal Cancer Screening: Total Rate Ages 46-75 Years, Hispanic/Latino, Total Rate Direct and Indirect Data</t>
  </si>
  <si>
    <t>Colorectal Cancer Screening: Total Rate Ages 46-75 Years, Not Hispanic/Latino, Direct Data</t>
  </si>
  <si>
    <t>Colorectal Cancer Screening: Total Rate Ages 46-75 Years, Not Hispanic/Latino, Indirect Data</t>
  </si>
  <si>
    <t>Colorectal Cancer Screening: Total Rate Ages 46-75 Years, Not Hispanic/Latino,  Total Rate Direct and Indirect Data</t>
  </si>
  <si>
    <t>Colorectal Cancer Screening: Total Rate Ages 46-75 Years, Asked but No Answer - Ethnicity, Direct Data</t>
  </si>
  <si>
    <t>Colorectal Cancer Screening: Total Rate Ages 46-75 Years, Unknown - Ethnicity, Indirect Data</t>
  </si>
  <si>
    <t>Colorectal Cancer Screening: Total Rate Ages 46-75 Years, Total Rate All Ethnicity Categories</t>
  </si>
  <si>
    <t>HBD8_WD</t>
  </si>
  <si>
    <t>HBD8_WI</t>
  </si>
  <si>
    <t>HBD8_WOVR</t>
  </si>
  <si>
    <t>HBD8_BAAD</t>
  </si>
  <si>
    <t>HBD8_BAAI</t>
  </si>
  <si>
    <t>HBD8_BAAOVR</t>
  </si>
  <si>
    <t>HBD8_AIAND</t>
  </si>
  <si>
    <t>HBD8_AIANI</t>
  </si>
  <si>
    <t>HBD8_AIANOVR</t>
  </si>
  <si>
    <t>HBD8_AD</t>
  </si>
  <si>
    <t>HBD8_AI</t>
  </si>
  <si>
    <t>HBD8_AOVR</t>
  </si>
  <si>
    <t>HBD8_NHOPID</t>
  </si>
  <si>
    <t>HBD8_NHOPII</t>
  </si>
  <si>
    <t>HBD8_NHOPIOVR</t>
  </si>
  <si>
    <t>HBD8_SORD</t>
  </si>
  <si>
    <t>HBD8_SORI</t>
  </si>
  <si>
    <t>HBD8_SOROVR</t>
  </si>
  <si>
    <t>HBD8_TMRD</t>
  </si>
  <si>
    <t>HBD8_TMRI</t>
  </si>
  <si>
    <t>HBD8_TMROVR</t>
  </si>
  <si>
    <t>HBD8_RANAD</t>
  </si>
  <si>
    <t>HBD8_RUI</t>
  </si>
  <si>
    <t>HBD8_RACEOVR</t>
  </si>
  <si>
    <t>HBD8_HLD</t>
  </si>
  <si>
    <t>HBD8_HLI</t>
  </si>
  <si>
    <t>HBD8_HLOVR</t>
  </si>
  <si>
    <t>HBD8_NHLD</t>
  </si>
  <si>
    <t>HBD8_NHLI</t>
  </si>
  <si>
    <t>HBD8_NHLOVR</t>
  </si>
  <si>
    <t>HBD8_EANAD</t>
  </si>
  <si>
    <t>HBD8_EUI</t>
  </si>
  <si>
    <t>HBD8_ETHOVR</t>
  </si>
  <si>
    <t>Hemoglobin A1c Control for Patients With Diabetes: HbA1c control &lt;8.0%, White, Direct Data</t>
  </si>
  <si>
    <t>Hemoglobin A1c Control for Patients With Diabetes: HbA1c control &lt;8.0%, White, Indirect Data</t>
  </si>
  <si>
    <t>Hemoglobin A1c Control for Patients With Diabetes: HbA1c control &lt;8.0%, White, Total Rate Direct and Indirect Data</t>
  </si>
  <si>
    <t>Hemoglobin A1c Control for Patients With Diabetes: HbA1c control &lt;8.0%, Black or African American, Direct Data</t>
  </si>
  <si>
    <t>Hemoglobin A1c Control for Patients With Diabetes: HbA1c control &lt;8.0%, Black or African American, Indirect Data</t>
  </si>
  <si>
    <t>Hemoglobin A1c Control for Patients With Diabetes: HbA1c control &lt;8.0%, Black or African American, Total Rate Direct and Indirect Data</t>
  </si>
  <si>
    <t>Hemoglobin A1c Control for Patients With Diabetes: HbA1c control &lt;8.0%, American Indian and Alaska Native, Direct Data</t>
  </si>
  <si>
    <t>Hemoglobin A1c Control for Patients With Diabetes: HbA1c control &lt;8.0%, American Indian and Alaska Native, Indirect Data</t>
  </si>
  <si>
    <t>Hemoglobin A1c Control for Patients With Diabetes: HbA1c control &lt;8.0%, American Indian and Alaska Native, Total Rate Direct and Indirect Data</t>
  </si>
  <si>
    <t>Hemoglobin A1c Control for Patients With Diabetes: HbA1c control &lt;8.0%, Asian, Direct Data</t>
  </si>
  <si>
    <t>Hemoglobin A1c Control for Patients With Diabetes: HbA1c control &lt;8.0%, Asian, Indirect Data</t>
  </si>
  <si>
    <t>Hemoglobin A1c Control for Patients With Diabetes: HbA1c control &lt;8.0%, Asian, Total Rate Direct and Indirect Data</t>
  </si>
  <si>
    <t>Hemoglobin A1c Control for Patients With Diabetes: HbA1c control &lt;8.0%, Native Hawaiian and Other Pacific Islander, Direct Data</t>
  </si>
  <si>
    <t>Hemoglobin A1c Control for Patients With Diabetes: HbA1c control &lt;8.0%, Native Hawaiian and Other Pacific Islander, Indirect Data</t>
  </si>
  <si>
    <t>Hemoglobin A1c Control for Patients With Diabetes: HbA1c control &lt;8.0%, Native Hawaiian and Other Pacific Islander, Total Rate Direct and Indirect Data</t>
  </si>
  <si>
    <t>Hemoglobin A1c Control for Patients With Diabetes: HbA1c control &lt;8.0%, Some Other Race, Direct Data</t>
  </si>
  <si>
    <t>Hemoglobin A1c Control for Patients With Diabetes: HbA1c control &lt;8.0%, Some Other Race, Indirect Data</t>
  </si>
  <si>
    <t>Hemoglobin A1c Control for Patients With Diabetes: HbA1c control &lt;8.0%, Some Other Race, Total Rate Direct and Indirect Data</t>
  </si>
  <si>
    <t>Hemoglobin A1c Control for Patients With Diabetes: HbA1c control &lt;8.0%, Two or More Races, Direct Data</t>
  </si>
  <si>
    <t>Hemoglobin A1c Control for Patients With Diabetes: HbA1c control &lt;8.0%, Two or More Races, Indirect Data</t>
  </si>
  <si>
    <t>Hemoglobin A1c Control for Patients With Diabetes: HbA1c control &lt;8.0%, Two or More Races, Total Rate Direct and Indirect Data</t>
  </si>
  <si>
    <t>Hemoglobin A1c Control for Patients With Diabetes: HbA1c control &lt;8.0%, Asked but No Answer - Race, Direct Data</t>
  </si>
  <si>
    <t>Hemoglobin A1c Control for Patients With Diabetes: HbA1c control &lt;8.0%, Unknown - Race, Indirect Data</t>
  </si>
  <si>
    <t>Hemoglobin A1c Control for Patients With Diabetes: HbA1c control &lt;8.0%, Total Rate All Race Categories</t>
  </si>
  <si>
    <t>Hemoglobin A1c Control for Patients With Diabetes: HbA1c control &lt;8.0%, Hispanic/Latino, Direct Data</t>
  </si>
  <si>
    <t>Hemoglobin A1c Control for Patients With Diabetes: HbA1c control &lt;8.0%, Hispanic/Latino, Indirect Data</t>
  </si>
  <si>
    <t>Hemoglobin A1c Control for Patients With Diabetes: HbA1c control &lt;8.0%, Hispanic/Latino, Total Rate Direct and Indirect Data</t>
  </si>
  <si>
    <t>Hemoglobin A1c Control for Patients With Diabetes: HbA1c control &lt;8.0%, Not Hispanic/Latino, Direct Data</t>
  </si>
  <si>
    <t>Hemoglobin A1c Control for Patients With Diabetes: HbA1c control &lt;8.0%, Not Hispanic/Latino, Indirect Data</t>
  </si>
  <si>
    <t>Hemoglobin A1c Control for Patients With Diabetes: HbA1c control &lt;8.0%, Not Hispanic/Latino,  Total Rate Direct and Indirect Data</t>
  </si>
  <si>
    <t>Hemoglobin A1c Control for Patients With Diabetes: HbA1c control &lt;8.0%, Asked but No Answer - Ethnicity, Direct Data</t>
  </si>
  <si>
    <t>Hemoglobin A1c Control for Patients With Diabetes: HbA1c control &lt;8.0%, Unknown - Ethnicity, Indirect Data</t>
  </si>
  <si>
    <t>Hemoglobin A1c Control for Patients With Diabetes: HbA1c control &lt;8.0%, Total Rate All Ethnicity Categories</t>
  </si>
  <si>
    <t>Hemoglobin A1c Control for Patients With Diabetes: HbA1c control &lt;8.0%, Total Rate</t>
  </si>
  <si>
    <t>HBD9_WD</t>
  </si>
  <si>
    <t>HBD9_WI</t>
  </si>
  <si>
    <t>HBD9_WOVR</t>
  </si>
  <si>
    <t>HBD9_BAAD</t>
  </si>
  <si>
    <t>HBD9_BAAI</t>
  </si>
  <si>
    <t>HBD9_BAAOVR</t>
  </si>
  <si>
    <t>HBD9_AIAND</t>
  </si>
  <si>
    <t>HBD9_AIANI</t>
  </si>
  <si>
    <t>HBD9_AIANOVR</t>
  </si>
  <si>
    <t>HBD9_AD</t>
  </si>
  <si>
    <t>HBD9_AI</t>
  </si>
  <si>
    <t>HBD9_AOVR</t>
  </si>
  <si>
    <t>HBD9_NHOPID</t>
  </si>
  <si>
    <t>HBD9_NHOPII</t>
  </si>
  <si>
    <t>HBD9_NHOPIOVR</t>
  </si>
  <si>
    <t>HBD9_SORD</t>
  </si>
  <si>
    <t>HBD9_SORI</t>
  </si>
  <si>
    <t>HBD9_SOROVR</t>
  </si>
  <si>
    <t>HBD9_TMRD</t>
  </si>
  <si>
    <t>HBD9_TMRI</t>
  </si>
  <si>
    <t>HBD9_TMROVR</t>
  </si>
  <si>
    <t>HBD9_RANAD</t>
  </si>
  <si>
    <t>HBD9_RUI</t>
  </si>
  <si>
    <t>HBD9_RACEOVR</t>
  </si>
  <si>
    <t>HBD9_HLD</t>
  </si>
  <si>
    <t>HBD9_HLI</t>
  </si>
  <si>
    <t>HBD9_HLOVR</t>
  </si>
  <si>
    <t>HBD9_NHLD</t>
  </si>
  <si>
    <t>HBD9_NHLI</t>
  </si>
  <si>
    <t>HBD9_NHLOVR</t>
  </si>
  <si>
    <t>HBD9_EANAD</t>
  </si>
  <si>
    <t>HBD9_EUI</t>
  </si>
  <si>
    <t>HBD9_ETHOVR</t>
  </si>
  <si>
    <t>Hemoglobin A1c Control for Patients With Diabetes: Poor HbA1c control &gt;9.0%, White, Direct Data</t>
  </si>
  <si>
    <t>Hemoglobin A1c Control for Patients With Diabetes: Poor HbA1c control &gt;9.0%, White, Indirect Data</t>
  </si>
  <si>
    <t>Hemoglobin A1c Control for Patients With Diabetes: Poor HbA1c control &gt;9.0%, White, Total Rate Direct and Indirect Data</t>
  </si>
  <si>
    <t>Hemoglobin A1c Control for Patients With Diabetes: Poor HbA1c control &gt;9.0%, Black or African American, Direct Data</t>
  </si>
  <si>
    <t>Hemoglobin A1c Control for Patients With Diabetes: Poor HbA1c control &gt;9.0%, Black or African American, Indirect Data</t>
  </si>
  <si>
    <t>Hemoglobin A1c Control for Patients With Diabetes: Poor HbA1c control &gt;9.0%, Black or African American, Total Rate Direct and Indirect Data</t>
  </si>
  <si>
    <t>Hemoglobin A1c Control for Patients With Diabetes: Poor HbA1c control &gt;9.0%, American Indian and Alaska Native, Direct Data</t>
  </si>
  <si>
    <t>Hemoglobin A1c Control for Patients With Diabetes: Poor HbA1c control &gt;9.0%, American Indian and Alaska Native, Indirect Data</t>
  </si>
  <si>
    <t>Hemoglobin A1c Control for Patients With Diabetes: Poor HbA1c control &gt;9.0%, American Indian and Alaska Native, Total Rate Direct and Indirect Data</t>
  </si>
  <si>
    <t>Hemoglobin A1c Control for Patients With Diabetes: Poor HbA1c control &gt;9.0%, Asian, Direct Data</t>
  </si>
  <si>
    <t>Hemoglobin A1c Control for Patients With Diabetes: Poor HbA1c control &gt;9.0%, Asian, Indirect Data</t>
  </si>
  <si>
    <t>Hemoglobin A1c Control for Patients With Diabetes: Poor HbA1c control &gt;9.0%, Asian, Total Rate Direct and Indirect Data</t>
  </si>
  <si>
    <t>Hemoglobin A1c Control for Patients With Diabetes: Poor HbA1c control &gt;9.0%, Native Hawaiian and Other Pacific Islander, Direct Data</t>
  </si>
  <si>
    <t>Hemoglobin A1c Control for Patients With Diabetes: Poor HbA1c control &gt;9.0%, Native Hawaiian and Other Pacific Islander, Indirect Data</t>
  </si>
  <si>
    <t>Hemoglobin A1c Control for Patients With Diabetes: Poor HbA1c control &gt;9.0%, Native Hawaiian and Other Pacific Islander, Total Rate Direct and Indirect Data</t>
  </si>
  <si>
    <t>Hemoglobin A1c Control for Patients With Diabetes: Poor HbA1c control &gt;9.0%, Some Other Race, Direct Data</t>
  </si>
  <si>
    <t>Hemoglobin A1c Control for Patients With Diabetes: Poor HbA1c control &gt;9.0%, Some Other Race, Indirect Data</t>
  </si>
  <si>
    <t>Hemoglobin A1c Control for Patients With Diabetes: Poor HbA1c control &gt;9.0%, Some Other Race, Total Rate Direct and Indirect Data</t>
  </si>
  <si>
    <t>Hemoglobin A1c Control for Patients With Diabetes: Poor HbA1c control &gt;9.0%, Two or More Races, Direct Data</t>
  </si>
  <si>
    <t>Hemoglobin A1c Control for Patients With Diabetes: Poor HbA1c control &gt;9.0%, Two or More Races, Indirect Data</t>
  </si>
  <si>
    <t>Hemoglobin A1c Control for Patients With Diabetes: Poor HbA1c control &gt;9.0%, Two or More Races, Total Rate Direct and Indirect Data</t>
  </si>
  <si>
    <t>Hemoglobin A1c Control for Patients With Diabetes: Poor HbA1c control &gt;9.0%, Asked but No Answer - Race, Direct Data</t>
  </si>
  <si>
    <t>Hemoglobin A1c Control for Patients With Diabetes: Poor HbA1c control &gt;9.0%, Unknown - Race, Indirect Data</t>
  </si>
  <si>
    <t>Hemoglobin A1c Control for Patients With Diabetes: Poor HbA1c control &gt;9.0%, Total Rate All Race Categories</t>
  </si>
  <si>
    <t>Hemoglobin A1c Control for Patients With Diabetes: Poor HbA1c control &gt;9.0%, Hispanic/Latino, Direct Data</t>
  </si>
  <si>
    <t>Hemoglobin A1c Control for Patients With Diabetes: Poor HbA1c control &gt;9.0%, Hispanic/Latino, Indirect Data</t>
  </si>
  <si>
    <t>Hemoglobin A1c Control for Patients With Diabetes: Poor HbA1c control &gt;9.0%, Hispanic/Latino, Total Rate Direct and Indirect Data</t>
  </si>
  <si>
    <t>Hemoglobin A1c Control for Patients With Diabetes: Poor HbA1c control &gt;9.0%, Not Hispanic/Latino, Direct Data</t>
  </si>
  <si>
    <t>Hemoglobin A1c Control for Patients With Diabetes: Poor HbA1c control &gt;9.0%, Not Hispanic/Latino, Indirect Data</t>
  </si>
  <si>
    <t>Hemoglobin A1c Control for Patients With Diabetes: Poor HbA1c control &gt;9.0%, Not Hispanic/Latino,  Total Rate Direct and Indirect Data</t>
  </si>
  <si>
    <t>Hemoglobin A1c Control for Patients With Diabetes: Poor HbA1c control &gt;9.0%, Asked but No Answer - Ethnicity, Direct Data</t>
  </si>
  <si>
    <t>Hemoglobin A1c Control for Patients With Diabetes: Poor HbA1c control &gt;9.0%, Unknown - Ethnicity, Indirect Data</t>
  </si>
  <si>
    <t>Hemoglobin A1c Control for Patients With Diabetes: Poor HbA1c control &gt;9.0%, Total Rate All Ethnicity Categories</t>
  </si>
  <si>
    <t>Hemoglobin A1c Control for Patients With Diabetes: Poor HbA1c control &gt;9.0%, Total Rate</t>
  </si>
  <si>
    <t>Child and Adolescent Well-Care Visits: Total Rate Ages 3-21 years, Total Rate All Ethnicity Categories</t>
  </si>
  <si>
    <t>Child and Adolescent Well-Care Visits: Total Rate Ages 3-21 years, Unknown - Ethnicity, Indirect Data</t>
  </si>
  <si>
    <t>Child and Adolescent Well-Care Visits: Total Rate Ages 3-21 years, Asked but No Answer - Ethnicity, Direct Data</t>
  </si>
  <si>
    <t>Child and Adolescent Well-Care Visits: Total Rate Ages 3-21 years, Not Hispanic/Latino, Total Rate Direct and Indirect Data</t>
  </si>
  <si>
    <t>Child and Adolescent Well-Care Visits: Total Rate Ages 3-21 years, Not Hispanic/Latino, Indirect Data</t>
  </si>
  <si>
    <t>Child and Adolescent Well-Care Visits: Total Rate Ages 3-21 years, Not Hispanic/Latino, Direct Data</t>
  </si>
  <si>
    <t>Child and Adolescent Well-Care Visits: Total Rate Ages 3-21 years, Hispanic/Latino, Total Rate Direct and Indirect Data</t>
  </si>
  <si>
    <t>Child and Adolescent Well-Care Visits: Total Rate Ages 3-21 years, Hispanic/Latino, Indirect Data</t>
  </si>
  <si>
    <t>Child and Adolescent Well-Care Visits: Total Rate Ages 3-21 years, Hispanic/Latino, Direct Data</t>
  </si>
  <si>
    <t>Child and Adolescent Well-Care Visits: Total Rate Ages 3-21 years, Total Rate All Race Categories</t>
  </si>
  <si>
    <t>Child and Adolescent Well-Care Visits: Total Rate Ages 3-21 years, Unknown - Race, Indirect Data</t>
  </si>
  <si>
    <t>Child and Adolescent Well-Care Visits: Total Rate Ages 3-21 years, Asked but No Answer - Race, Direct Data</t>
  </si>
  <si>
    <t>Child and Adolescent Well-Care Visits: Total Rate Ages 3-21 years, Two or More Races, Total Rate Direct and Indirect Data</t>
  </si>
  <si>
    <t>Child and Adolescent Well-Care Visits: Total Rate Ages 3-21 years, Two or More Races, Indirect Data</t>
  </si>
  <si>
    <t>Child and Adolescent Well-Care Visits: Total Rate Ages 3-21 years, Two or More Races, Direct Data</t>
  </si>
  <si>
    <t>Child and Adolescent Well-Care Visits: Total Rate Ages 3-21 years, Some Other Race, Total Rate Direct and Indirect Data</t>
  </si>
  <si>
    <t>Child and Adolescent Well-Care Visits: Total Rate Ages 3-21 years, Some Other Race, Indirect Data</t>
  </si>
  <si>
    <t>Child and Adolescent Well-Care Visits: Total Rate Ages 3-21 years, Some Other Race, Direct Data</t>
  </si>
  <si>
    <t>Child and Adolescent Well-Care Visits: Total Rate Ages 3-21 years, Native Hawaiian and Other Pacific Islander, Total Rate Direct and Indirect Data</t>
  </si>
  <si>
    <t>Child and Adolescent Well-Care Visits: Total Rate Ages 3-21 years, Native Hawaiian and Other Pacific Islander, Indirect Data</t>
  </si>
  <si>
    <t>Child and Adolescent Well-Care Visits: Total Rate Ages 3-21 years, Native Hawaiian and Other Pacific Islander, Direct Data</t>
  </si>
  <si>
    <t>Child and Adolescent Well-Care Visits: Total Rate Ages 3-21 years, Asian, Total Rate Direct and Indirect Data</t>
  </si>
  <si>
    <t>Child and Adolescent Well-Care Visits: Total Rate Ages 3-21 years, Asian, Indirect Data</t>
  </si>
  <si>
    <t>Child and Adolescent Well-Care Visits: Total Rate Ages 3-21 years, Asian, Direct Data</t>
  </si>
  <si>
    <t>Child and Adolescent Well-Care Visits: Total Rate Ages 3-21 years, American Indian and Alaska Native, Total Rate Direct and Indirect Data</t>
  </si>
  <si>
    <t>Child and Adolescent Well-Care Visits: Total Rate Ages 3-21 years, American Indian and Alaska Native, Indirect Data</t>
  </si>
  <si>
    <t>Child and Adolescent Well-Care Visits: Total Rate Ages 3-21 years, American Indian and Alaska Native, Direct Data</t>
  </si>
  <si>
    <t>Child and Adolescent Well-Care Visits: Total Rate Ages 3-21 years, Black or African American, Total Rate Direct and Indirect Data</t>
  </si>
  <si>
    <t>Child and Adolescent Well-Care Visits: Total Rate Ages 3-21 years, Black or African American, Indirect Data</t>
  </si>
  <si>
    <t>Child and Adolescent Well-Care Visits: Total Rate Ages 3-21 years, Black or African American, Direct Data</t>
  </si>
  <si>
    <t>Child and Adolescent Well-Care Visits: Total Rate Ages 3-21 years, White, Total Rate Direct and Indirect Data</t>
  </si>
  <si>
    <t>Child and Adolescent Well-Care Visits: Total Rate Ages 3-21 years, White, Indirect Data</t>
  </si>
  <si>
    <t>Child and Adolescent Well-Care Visits: Total Rate Ages 3-21 years, White, Direct Data</t>
  </si>
  <si>
    <t>PPC_POS_WD</t>
  </si>
  <si>
    <t>PPC_POS_WI</t>
  </si>
  <si>
    <t>PPC_POS_WOVR</t>
  </si>
  <si>
    <t>PPC_POS_BAAD</t>
  </si>
  <si>
    <t>PPC_POS_BAAI</t>
  </si>
  <si>
    <t>PPC_POS_BAAOVR</t>
  </si>
  <si>
    <t>PPC_POS_AIAND</t>
  </si>
  <si>
    <t>PPC_POS_AIANI</t>
  </si>
  <si>
    <t>PPC_POS_AIANOVR</t>
  </si>
  <si>
    <t>PPC_POS_AD</t>
  </si>
  <si>
    <t>PPC_POS_AI</t>
  </si>
  <si>
    <t>PPC_POS_AOVR</t>
  </si>
  <si>
    <t>PPC_POS_NHOPID</t>
  </si>
  <si>
    <t>PPC_POS_NHOPII</t>
  </si>
  <si>
    <t>PPC_POS_NHOPIOVR</t>
  </si>
  <si>
    <t>PPC_POS_SORD</t>
  </si>
  <si>
    <t>PPC_POS_SORI</t>
  </si>
  <si>
    <t>PPC_POS_SOROVR</t>
  </si>
  <si>
    <t>PPC_POS_TMRD</t>
  </si>
  <si>
    <t>PPC_POS_TMRI</t>
  </si>
  <si>
    <t>PPC_POS_TMROVR</t>
  </si>
  <si>
    <t>PPC_POS_RANAD</t>
  </si>
  <si>
    <t>PPC_POS_RUI</t>
  </si>
  <si>
    <t>PPC_POS_RACEOVR</t>
  </si>
  <si>
    <t>PPC_POS_HLD</t>
  </si>
  <si>
    <t>PPC_POS_HLI</t>
  </si>
  <si>
    <t>PPC_POS_HLOVR</t>
  </si>
  <si>
    <t>PPC_POS_NHLD</t>
  </si>
  <si>
    <t>PPC_POS_NHLI</t>
  </si>
  <si>
    <t>PPC_POS_NHLOVR</t>
  </si>
  <si>
    <t>PPC_POS_EANAD</t>
  </si>
  <si>
    <t>PPC_POS_EUI</t>
  </si>
  <si>
    <t>PPC_POS_ETHOVR</t>
  </si>
  <si>
    <t>Prenatal and Postpartum Care: Postpartum Care, White, Direct Data</t>
  </si>
  <si>
    <t>Prenatal and Postpartum Care: Postpartum Care, White, Indirect Data</t>
  </si>
  <si>
    <t>Prenatal and Postpartum Care: Postpartum Care, White, Total Rate Direct and Indirect Data</t>
  </si>
  <si>
    <t>Prenatal and Postpartum Care: Postpartum Care, Black or African American, Direct Data</t>
  </si>
  <si>
    <t>Prenatal and Postpartum Care: Postpartum Care, Black or African American, Indirect Data</t>
  </si>
  <si>
    <t>Prenatal and Postpartum Care: Postpartum Care, Black or African American, Total Rate Direct and Indirect Data</t>
  </si>
  <si>
    <t>Prenatal and Postpartum Care: Postpartum Care, American Indian and Alaska Native, Direct Data</t>
  </si>
  <si>
    <t>Prenatal and Postpartum Care: Postpartum Care, American Indian and Alaska Native, Indirect Data</t>
  </si>
  <si>
    <t>Prenatal and Postpartum Care: Postpartum Care, American Indian and Alaska Native, Total Rate Direct and Indirect Data</t>
  </si>
  <si>
    <t>Prenatal and Postpartum Care: Postpartum Care, Asian, Direct Data</t>
  </si>
  <si>
    <t>Prenatal and Postpartum Care: Postpartum Care, Asian, Indirect Data</t>
  </si>
  <si>
    <t>Prenatal and Postpartum Care: Postpartum Care, Asian, Total Rate Direct and Indirect Data</t>
  </si>
  <si>
    <t>Prenatal and Postpartum Care: Postpartum Care, Native Hawaiian and Other Pacific Islander, Direct Data</t>
  </si>
  <si>
    <t>Prenatal and Postpartum Care: Postpartum Care, Native Hawaiian and Other Pacific Islander, Indirect Data</t>
  </si>
  <si>
    <t>Prenatal and Postpartum Care: Postpartum Care, Native Hawaiian and Other Pacific Islander, Total Rate Direct and Indirect Data</t>
  </si>
  <si>
    <t>Prenatal and Postpartum Care: Postpartum Care, Some Other Race, Direct Data</t>
  </si>
  <si>
    <t>Prenatal and Postpartum Care: Postpartum Care, Some Other Race, Indirect Data</t>
  </si>
  <si>
    <t>Prenatal and Postpartum Care: Postpartum Care, Some Other Race, Total Rate Direct and Indirect Data</t>
  </si>
  <si>
    <t>Prenatal and Postpartum Care: Postpartum Care, Two or More Races, Direct Data</t>
  </si>
  <si>
    <t>Prenatal and Postpartum Care: Postpartum Care, Two or More Races, Indirect Data</t>
  </si>
  <si>
    <t>Prenatal and Postpartum Care: Postpartum Care, Two or More Races, Total Rate Direct and Indirect Data</t>
  </si>
  <si>
    <t>Prenatal and Postpartum Care: Postpartum Care, Asked but No Answer - Race, Direct Data</t>
  </si>
  <si>
    <t>Prenatal and Postpartum Care: Postpartum Care, Unknown - Race, Indirect Data</t>
  </si>
  <si>
    <t>Prenatal and Postpartum Care: Postpartum Care, Total Rate All Race Categories</t>
  </si>
  <si>
    <t>Prenatal and Postpartum Care: Postpartum Care, Hispanic/Latino, Direct Data</t>
  </si>
  <si>
    <t>Prenatal and Postpartum Care: Postpartum Care, Hispanic/Latino, Indirect Data</t>
  </si>
  <si>
    <t>Prenatal and Postpartum Care: Postpartum Care, Hispanic/Latino, Total Rate Direct and Indirect Data</t>
  </si>
  <si>
    <t>Prenatal and Postpartum Care: Postpartum Care, Not Hispanic/Latino, Direct Data</t>
  </si>
  <si>
    <t>Prenatal and Postpartum Care: Postpartum Care, Not Hispanic/Latino, Indirect Data</t>
  </si>
  <si>
    <t>Prenatal and Postpartum Care: Postpartum Care, Not Hispanic/Latino, Total Rate Direct and Indirect Data</t>
  </si>
  <si>
    <t>Prenatal and Postpartum Care: Postpartum Care, Asked but No Answer - Ethnicity, Direct Data</t>
  </si>
  <si>
    <t>Prenatal and Postpartum Care: Postpartum Care, Unknown - Ethnicity, Indirect Data</t>
  </si>
  <si>
    <t>Prenatal and Postpartum Care: Postpartum Care, Total Rate All Ethnicity Categories</t>
  </si>
  <si>
    <t>PPC_TPRE_WD</t>
  </si>
  <si>
    <t>PPC_TPRE_WI</t>
  </si>
  <si>
    <t>PPC_TPRE_WOVR</t>
  </si>
  <si>
    <t>PPC_TPRE_BAAD</t>
  </si>
  <si>
    <t>PPC_TPRE_BAAI</t>
  </si>
  <si>
    <t>PPC_TPRE_BAAOVR</t>
  </si>
  <si>
    <t>PPC_TPRE_AIAND</t>
  </si>
  <si>
    <t>PPC_TPRE_AIANI</t>
  </si>
  <si>
    <t>PPC_TPRE_AIANOVR</t>
  </si>
  <si>
    <t>PPC_TPRE_AD</t>
  </si>
  <si>
    <t>PPC_TPRE_AI</t>
  </si>
  <si>
    <t>PPC_TPRE_AOVR</t>
  </si>
  <si>
    <t>PPC_TPRE_NHOPID</t>
  </si>
  <si>
    <t>PPC_TPRE_NHOPII</t>
  </si>
  <si>
    <t>PPC_TPRE_NHOPIOVR</t>
  </si>
  <si>
    <t>PPC_TPRE_SORD</t>
  </si>
  <si>
    <t>PPC_TPRE_SORI</t>
  </si>
  <si>
    <t>PPC_TPRE_SOROVR</t>
  </si>
  <si>
    <t>PPC_TPRE_TMRD</t>
  </si>
  <si>
    <t>PPC_TPRE_TMRI</t>
  </si>
  <si>
    <t>PPC_TPRE_TMROVR</t>
  </si>
  <si>
    <t>PPC_TPRE_RANAD</t>
  </si>
  <si>
    <t>PPC_TPRE_RUI</t>
  </si>
  <si>
    <t>PPC_TPRE_RACEOVR</t>
  </si>
  <si>
    <t>PPC_TPRE_HLD</t>
  </si>
  <si>
    <t>PPC_TPRE_HLI</t>
  </si>
  <si>
    <t>PPC_TPRE_HLOVR</t>
  </si>
  <si>
    <t>PPC_TPRE_NHLD</t>
  </si>
  <si>
    <t>PPC_TPRE_NHLI</t>
  </si>
  <si>
    <t>PPC_TPRE_NHLOVR</t>
  </si>
  <si>
    <t>PPC_TPRE_EANAD</t>
  </si>
  <si>
    <t>PPC_TPRE_EUI</t>
  </si>
  <si>
    <t>PPC_TPRE_ETHOVR</t>
  </si>
  <si>
    <t>Prenatal and Postpartum Care: Timeliness of Prenatal Care, White, Direct Data</t>
  </si>
  <si>
    <t>Prenatal and Postpartum Care: Timeliness of Prenatal Care, White, Indirect Data</t>
  </si>
  <si>
    <t>Prenatal and Postpartum Care: Timeliness of Prenatal Care, White, Total Rate Direct and Indirect Data</t>
  </si>
  <si>
    <t>Prenatal and Postpartum Care: Timeliness of Prenatal Care, Black or African American, Direct Data</t>
  </si>
  <si>
    <t>Prenatal and Postpartum Care: Timeliness of Prenatal Care, Black or African American, Indirect Data</t>
  </si>
  <si>
    <t>Prenatal and Postpartum Care: Timeliness of Prenatal Care, Black or African American, Total Rate Direct and Indirect Data</t>
  </si>
  <si>
    <t>Prenatal and Postpartum Care: Timeliness of Prenatal Care, American Indian and Alaska Native, Direct Data</t>
  </si>
  <si>
    <t>Prenatal and Postpartum Care: Timeliness of Prenatal Care, American Indian and Alaska Native, Indirect Data</t>
  </si>
  <si>
    <t>Prenatal and Postpartum Care: Timeliness of Prenatal Care, American Indian and Alaska Native, Total Rate Direct and Indirect Data</t>
  </si>
  <si>
    <t>Prenatal and Postpartum Care: Timeliness of Prenatal Care, Asian, Direct Data</t>
  </si>
  <si>
    <t>Prenatal and Postpartum Care: Timeliness of Prenatal Care, Asian, Indirect Data</t>
  </si>
  <si>
    <t>Prenatal and Postpartum Care: Timeliness of Prenatal Care, Asian, Total Rate Direct and Indirect Data</t>
  </si>
  <si>
    <t>Prenatal and Postpartum Care: Timeliness of Prenatal Care, Native Hawaiian and Other Pacific Islander, Direct Data</t>
  </si>
  <si>
    <t>Prenatal and Postpartum Care: Timeliness of Prenatal Care, Native Hawaiian and Other Pacific Islander, Indirect Data</t>
  </si>
  <si>
    <t>Prenatal and Postpartum Care: Timeliness of Prenatal Care, Native Hawaiian and Other Pacific Islander, Total Rate Direct and Indirect Data</t>
  </si>
  <si>
    <t>Prenatal and Postpartum Care: Timeliness of Prenatal Care, Some Other Race, Direct Data</t>
  </si>
  <si>
    <t>Prenatal and Postpartum Care: Timeliness of Prenatal Care, Some Other Race, Indirect Data</t>
  </si>
  <si>
    <t>Prenatal and Postpartum Care: Timeliness of Prenatal Care, Some Other Race, Total Rate Direct and Indirect Data</t>
  </si>
  <si>
    <t>Prenatal and Postpartum Care: Timeliness of Prenatal Care, Two or More Races, Direct Data</t>
  </si>
  <si>
    <t>Prenatal and Postpartum Care: Timeliness of Prenatal Care, Two or More Races, Indirect Data</t>
  </si>
  <si>
    <t>Prenatal and Postpartum Care: Timeliness of Prenatal Care, Two or More Races, Total Rate Direct and Indirect Data</t>
  </si>
  <si>
    <t>Prenatal and Postpartum Care: Timeliness of Prenatal Care, Asked but No Answer - Race, Direct Data</t>
  </si>
  <si>
    <t>Prenatal and Postpartum Care: Timeliness of Prenatal Care, Unknown - Race, Indirect Data</t>
  </si>
  <si>
    <t>Prenatal and Postpartum Care: Timeliness of Prenatal Care, Total Rate All Race Categories</t>
  </si>
  <si>
    <t>Prenatal and Postpartum Care: Timeliness of Prenatal Care, Hispanic/Latino, Direct Data</t>
  </si>
  <si>
    <t>Prenatal and Postpartum Care: Timeliness of Prenatal Care, Hispanic/Latino, Indirect Data</t>
  </si>
  <si>
    <t>Prenatal and Postpartum Care: Timeliness of Prenatal Care, Hispanic/Latino, Total Rate Direct and Indirect Data</t>
  </si>
  <si>
    <t>Prenatal and Postpartum Care: Timeliness of Prenatal Care, Not Hispanic/Latino, Direct Data</t>
  </si>
  <si>
    <t>Prenatal and Postpartum Care: Timeliness of Prenatal Care, Not Hispanic/Latino, Indirect Data</t>
  </si>
  <si>
    <t>Prenatal and Postpartum Care: Timeliness of Prenatal Care, Not Hispanic/Latino, Total Rate Direct and Indirect Data</t>
  </si>
  <si>
    <t>Prenatal and Postpartum Care: Timeliness of Prenatal Care, Asked but No Answer - Ethnicity, Direct Data</t>
  </si>
  <si>
    <t>Prenatal and Postpartum Care: Timeliness of Prenatal Care, Unknown - Ethnicity, Indirect Data</t>
  </si>
  <si>
    <t>Prenatal and Postpartum Care: Timeliness of Prenatal Care, Total Rate All Ethnicity Categories</t>
  </si>
  <si>
    <t xml:space="preserve">The denominator is the sum of the two HBD8_W denominators (HBD8_WD and HBD8_WI). The numerator is the sum of the two HBD8_W numerators (HBD8_WD and HBD8_WI). </t>
  </si>
  <si>
    <t>The denominator is the sum of the two HBD8_BAA denominators (HBD8_BAAD andHBD8_BAAI). The numerator is the sum of the two HBD8_BAA numerators (HBD8_BAAD and HBD8_BAAI).</t>
  </si>
  <si>
    <t>The denominator is the sum of the two HBD8_AIAN denominators (HBD8_AIAND and HBD8_AIANI). The numerator is the sum of the two HBD8_AIAN numerators (HBD8_AIAND and HBD8_AIANI).</t>
  </si>
  <si>
    <t>The denominator is the sum of the two HBD8_A denominators (HBD8_AD and HBD8_AI). The numerator is the sum of the two HBD8_A numerators (HBD8_AD and HBD8_AI).</t>
  </si>
  <si>
    <t>The denominator is the sum of the two HBD8_NHOPI denominators (HBD8_NHOPID and HBD8_NHOPII). The numerator is the sum of the two HBD8_NHOPI numerators (HBD8_NHOPID and HBD8_NHOPII).</t>
  </si>
  <si>
    <t>The denominator is the sum of the two HBD8_TMR denominators (HBD8_TMRD and HBD8_TMRI). The numerator is the sum of the two HBD8_TMR numerators (HBD8_TMRD and HBD8_TMRI).</t>
  </si>
  <si>
    <t>The denominator is the sum of the two HBD8_HL denominators (HBD8_HLD and HBD8_HLI). The numerator is the sum of the two HBD8_HL numerators (HBD8_HLD and HBD8_HLI).</t>
  </si>
  <si>
    <t>The denominator is the sum of the two HBD8_NHL denominators (HBD8_NHLD and HBD8_NHLI). The numerator is the sum of the two HBD8_NHL numerators (HBD8_NHLD and HBD8_NHLI).</t>
  </si>
  <si>
    <t xml:space="preserve">The denominator is the sum of the two HBD9_W denominators (HBD9_WD and HBD9_WI). The numerator is the sum of the two HBD9_W numerators (HBD9_WD and HBD9_WI). </t>
  </si>
  <si>
    <t>The denominator is the sum of the two HBD9_BAA denominators (HBD9_BAAD and HBD9_BAAI). The numerator is the sum of the two HBD9_BAA numerators (HBD9_BAAD and HBD9_BAAI).</t>
  </si>
  <si>
    <t>The denominator is the sum of the two HBD9_NHOPI denominators (HBD9_NHOPID and HBD9_NHOPII). The numerator is the sum of the two HBD9_NHOPI numerators (HBD9_NHOPID and HBD9_NHOPII).</t>
  </si>
  <si>
    <t>The denominator is the sum of the two HBD9_SOR denominators (HBD9_SORD and HBD9_SORI). The numerator is the sum of the two HBD9_SOR numerators (HBD9_SORD and HBD9_SORI).</t>
  </si>
  <si>
    <t>The denominator is the sum of the two HBD9_TMR denominators (HBD9_TMRD and HBD9_TMRI). The numerator is the sum of the two HBD9_TMR numerators (HBD9_TMRD and HBD9_TMRI).</t>
  </si>
  <si>
    <t>The denominator is the sum of the two HBD9_NHL denominators HBD9_NHLD and HBD9_NHLI). The numerator is the sum of the two HBD9_NHL numerators (HBD9_NHLD and HBD9_NHLI).</t>
  </si>
  <si>
    <t>The denominator is the sum of the two HBD9_HL denominators (HBD9_HLD and HBD9_HLI). The numerator is the sum of the two HBD9_HL numerators (HBD9_HLD and HBD9_HLI).</t>
  </si>
  <si>
    <t xml:space="preserve">The denominator is the sum of the two PPC_TPRE_W denominators (PPC_TPRE_WD and PPC_TPRE_WI). The numerator is the sum of the two PPC_TPRE_W numerators (PPC_TPRE_WD and PPC_TPRE_WI). </t>
  </si>
  <si>
    <t>The denominator is the sum of the two PPC_TPRE_BAA denominators (PPC_TPRE_BAAD and PPC_TPRE_BAAI). The numerator is the sum of the two PPC_TPRE_BAA numerators (PPC_TPRE_BAAD and PPC_TPRE_BAAI).</t>
  </si>
  <si>
    <t>The denominator is the sum of the two PPC_TPRE_AIAN denominators (PPC_TPRE_AIAND and PPC_TPRE_AIANI). The numerator is the sum of the two PPC_TPRE_AIAN numerators (PPC_TPRE_AIAND and PPC_TPRE_AIANI).</t>
  </si>
  <si>
    <t>The denominator is the sum of the two PPC_TPRE_A denominators (PPC_TPRE_AD and PPC_TPRE_AI). The numerator is the sum of the two PPC_TPRE_A numerators (PPC_TPRE_AD and PPC_TPRE_AI).</t>
  </si>
  <si>
    <t>The denominator is the sum of the two PPC_TPRE_NHOPI denominators (PPC_TPRE_NHOPID and PPC_TPRE_NHOPII). The numerator is the sum of the two PPC_TPRE_NHOPI numerators (PPC_TPRE_NHOPID and PPC_TPRE_NHOPII).</t>
  </si>
  <si>
    <t>The denominator is the sum of the two PPC_TPRE_SOR denominators (PPC_TPRE_SORD and PPC_TPRE_SORI). The numerator is the sum of the two PPC_TPRE_SOR numerators (PPC_TPRE_SORD and PPC_TPRE_SORI).</t>
  </si>
  <si>
    <t>The denominator is the sum of the two PPC_TPRE_TMR denominators (PPC_TPRE_TMRD and PPC_TPRE_TMRI). The numerator is the sum of the two PPC_TPRE_TMR numerators (PPC_TPRE_TMRD and PPC_TPRE_TMRI).</t>
  </si>
  <si>
    <t>The denominator is the sum of the nine race category denominators (PPC_TPRE_WOVR, PPC_TPRE_BAAOVR, PPC_TPRE_AIANOVR, PPC_TPRE_AOVR, PPC_TPRE_NHOPIOVR, PPC_TPRE_SOROVR, PPC_TPRE_TMROVR, PPC_TPRE_RANAD, and PPC_TPRE_RUI). The numerator is the sum of the nine race category numerators (PPC_TPRE_WOVR, PPC_TPRE_BAAOVR, PPC_TPRE_AIANOVR, PPC_TPRE_AOVR, PPC_TPRE_NHOPIOVR, PPC_TPRE_SOROVR, PPC_TPRE_TMROVR, PPC_TPRE_RANAD, and PPC_TPRE_RUI).</t>
  </si>
  <si>
    <t>The denominator is the sum of the two PPC_TPRE_HL denominators (PPC_TPRE_HLD and PPC_TPRE_HLI). The numerator is the sum of the two PPC_TPRE_HL numerators (PPC_TPRE_HLD and PPC_TPRE_HLI).</t>
  </si>
  <si>
    <t>The denominator is the sum of the two PPC_TPRE_NHL denominators (PPC_TPRE_NHLD and PPC_TPRE_NHLI). The numerator is the sum of the two PPC_TPRE_NHL numerators (PPC_TPRE_NHLD and PPC_TPRE_NHLI).</t>
  </si>
  <si>
    <t xml:space="preserve">The denominator is the sum of the two PPC_POS_W denominators (PPC_POS_WD and PPC_POS_WI). The numerator is the sum of the two PPC_POS_W numerators (PPC_POS_WD and PPC_POS_WI). </t>
  </si>
  <si>
    <t>The denominator is the sum of the two PPC_POS_BAA denominators (PPC_POS_BAAD and PPC_POS_BAAI). The numerator is the sum of the two PPC_POS_BAA numerators (PPC_POS_BAAD and PPC_POS_BAAI).</t>
  </si>
  <si>
    <t>The denominator is the sum of the two PPC_POS_AIAN denominators (PPC_POS_AIAND and PPC_POS_AIANI). The numerator is the sum of the two PPC_POS_AIAN numerators (PPC_POS_AIAND and PPC_POS_AIANI).</t>
  </si>
  <si>
    <t>The denominator is the sum of the two PPC_POS_A denominators (PPC_POS_AD and PPC_POS_AI). The numerator is the sum of the two PPC_POS_A numerators (PPC_POS_AD and PPC_POS_AI).</t>
  </si>
  <si>
    <t>The denominator is the sum of the two PPC_POS_NHL denominators (PPC_POS_NHLD and PPC_POS_NHLI). The numerator is the sum of the two PPC_POS_NHL numerators (PPC_POS_NHLD and PPC_POS_NHLI).</t>
  </si>
  <si>
    <t>The denominator is the sum of the two PPC_POS_HL denominators (PPC_POS_HLD and PPC_POS_HLI). The numerator is the sum of the two PPC_POS_HL numerators (PPC_POS_HLD and PPC_POS_HLI).</t>
  </si>
  <si>
    <t>The denominator is the sum of the nine race category denominators (PPC_POS_WOVR, PPC_POS_BAAOVR, PPC_POS_AIANOVR, PPC_POS_AOVR, PPC_POS_NHOPIOVR, PPC_POS_SOROVR, PPC_POS_TMROVR, PPC_POS_RANAD, and PPC_POS_RUI). The numerator is the sum of the nine race category numerators (PPC_POS_WOVR, PPC_POS_BAAOVR, PPC_POS_AIANOVR, PPC_POS_AOVR, PPC_POS_NHOPIOVR,PPC_POS_SOROVR, PPC_POS_TMROVR, PPC_POS_RANAD, and PPC_POS_RUI).</t>
  </si>
  <si>
    <t>The denominator is the sum of the two PPC_POS_TMR denominators (PPC_POS_TMRD and PPC_POS_TMRI). The numerator is the sum of the two PPC_POS_TMR numerators (PPC_POS_TMRD and PPC_POS_TMRI).</t>
  </si>
  <si>
    <t>The denominator is the sum of the two PPC_POS_SOR denominators (PPC_POS_SORD and PPC_POS_SORI). The numerator is the sum of the two PPC_POS_SOR numerators (PPC_POS_SORD and PPC_POS_SORI).</t>
  </si>
  <si>
    <t>The denominator is the sum of the two PPC_POS_NHOPI denominators (PPC_POS_NHOPID and PPC_POS_NHOPII). The numerator is the sum of the two PPC_POS_NHOPI numerators (PPC_POS_NHOPID and PPC_POS_NHOPII).</t>
  </si>
  <si>
    <t>COL_WD</t>
  </si>
  <si>
    <t>COL_WI</t>
  </si>
  <si>
    <t>COL_WOVR</t>
  </si>
  <si>
    <t>COL_BAAD</t>
  </si>
  <si>
    <t>COL_BAAI</t>
  </si>
  <si>
    <t>COL_BAAOVR</t>
  </si>
  <si>
    <t>COL_AIAND</t>
  </si>
  <si>
    <t>COL_AIANI</t>
  </si>
  <si>
    <t>COL_AIANOVR</t>
  </si>
  <si>
    <t>COL_AD</t>
  </si>
  <si>
    <t>COL_AI</t>
  </si>
  <si>
    <t>COL_AOVR</t>
  </si>
  <si>
    <t>COL_NHOPID</t>
  </si>
  <si>
    <t>COL_NHOPII</t>
  </si>
  <si>
    <t>COL_NHOPIOVR</t>
  </si>
  <si>
    <t>COL_SORD</t>
  </si>
  <si>
    <t>COL_SORI</t>
  </si>
  <si>
    <t>COL_SOROVR</t>
  </si>
  <si>
    <t>COL_TMRD</t>
  </si>
  <si>
    <t>COL_TMRI</t>
  </si>
  <si>
    <t>COL_TMROVR</t>
  </si>
  <si>
    <t>COL_RANAD</t>
  </si>
  <si>
    <t>COL_RUI</t>
  </si>
  <si>
    <t>COL_RACEOVR</t>
  </si>
  <si>
    <t>COL_HLD</t>
  </si>
  <si>
    <t>COL_HLI</t>
  </si>
  <si>
    <t>COL_HLOVR</t>
  </si>
  <si>
    <t>COL_NHLD</t>
  </si>
  <si>
    <t>COL_NHLI</t>
  </si>
  <si>
    <t>COL_NHLOVR</t>
  </si>
  <si>
    <t>COL_EANAD</t>
  </si>
  <si>
    <t>COL_EUI</t>
  </si>
  <si>
    <t>COL_ETHOVR</t>
  </si>
  <si>
    <t xml:space="preserve">The denominator is the sum of the two COL age denominators (COL4649 and COL5075). The numerator is the sum of the two COL age numerators (COL4649 and COL5075). </t>
  </si>
  <si>
    <t>COL4649</t>
  </si>
  <si>
    <t>COL5075</t>
  </si>
  <si>
    <t>WCV_WD</t>
  </si>
  <si>
    <t>WCV_WI</t>
  </si>
  <si>
    <t>WCV_WOVR</t>
  </si>
  <si>
    <t>WCV_BAAI</t>
  </si>
  <si>
    <t>WCV_BAAOVR</t>
  </si>
  <si>
    <t>WCV_AIAND</t>
  </si>
  <si>
    <t>WCV_AIANI</t>
  </si>
  <si>
    <t>WCV_AIANOVR</t>
  </si>
  <si>
    <t>WCV_AD</t>
  </si>
  <si>
    <t>WCV_AI</t>
  </si>
  <si>
    <t>WCV_AOVR</t>
  </si>
  <si>
    <t>WCV_NHOPID</t>
  </si>
  <si>
    <t>WCV_NHOPII</t>
  </si>
  <si>
    <t>WCV_NHOPIOVR</t>
  </si>
  <si>
    <t>WCV_SORD</t>
  </si>
  <si>
    <t>WCV_SORI</t>
  </si>
  <si>
    <t>WCV_SOROVR</t>
  </si>
  <si>
    <t>WCV_TMRD</t>
  </si>
  <si>
    <t>WCV_TMRI</t>
  </si>
  <si>
    <t>WCV_TMROVR</t>
  </si>
  <si>
    <t>WCV_RANAD</t>
  </si>
  <si>
    <t>WCV_RUI</t>
  </si>
  <si>
    <t>WCV_RACEOVR</t>
  </si>
  <si>
    <t>WCV_HLD</t>
  </si>
  <si>
    <t>WCV_HLI</t>
  </si>
  <si>
    <t>WCV_HLOVR</t>
  </si>
  <si>
    <t>WCV_NHLD</t>
  </si>
  <si>
    <t>WCV_NHLI</t>
  </si>
  <si>
    <t>WCV_NHLOVR</t>
  </si>
  <si>
    <t>WCV_EANAD</t>
  </si>
  <si>
    <t>WCV_EUI</t>
  </si>
  <si>
    <t>WCV_ETHOVR</t>
  </si>
  <si>
    <r>
      <t xml:space="preserve">MY </t>
    </r>
    <r>
      <rPr>
        <b/>
        <sz val="10"/>
        <color rgb="FF0000FF"/>
        <rFont val="Arial"/>
        <family val="2"/>
      </rPr>
      <t xml:space="preserve">2022 </t>
    </r>
    <r>
      <rPr>
        <b/>
        <sz val="10"/>
        <rFont val="Arial"/>
        <family val="2"/>
      </rPr>
      <t>Commercial, Medicare Advantage and Medi-Cal Managed Care Clinical Measure ID Table</t>
    </r>
  </si>
  <si>
    <t>Blood Pressure Control for Patients With Diabetes</t>
  </si>
  <si>
    <t>Eye Exam for Patients With Diabetes</t>
  </si>
  <si>
    <r>
      <rPr>
        <sz val="10"/>
        <rFont val="Arial"/>
        <family val="2"/>
      </rPr>
      <t xml:space="preserve">Colorectal Cancer Screening: </t>
    </r>
    <r>
      <rPr>
        <sz val="10"/>
        <color rgb="FF0000FF"/>
        <rFont val="Arial"/>
        <family val="2"/>
      </rPr>
      <t>Total Rate Ages 46-75 Years, Total Rate</t>
    </r>
  </si>
  <si>
    <t>WCV_BAAD</t>
  </si>
  <si>
    <t>The denominator is the sum of the two WCV_BAA denominators (WCV_BAAD and WCV_BAAI). The numerator is the sum of the two WCV_BAA numerators (WCV_BAAD and WCV_BAAI).</t>
  </si>
  <si>
    <t>The denominator is the sum of the two WCV_AIAN denominators (WCV_AIAND and WCV_AIANI). The numerator is the sum of the two WCV_AIAN numerators (WCV_AIAND and WCV_AIANI).</t>
  </si>
  <si>
    <t>The denominator is the sum of the two WCV_A denominators (WCV_AD and WCV_AI). The numerator is the sum of the two WCV_A numerators (WCV_AD and WCV_AI).</t>
  </si>
  <si>
    <t>The denominator is the sum of the two WCV_NHOPI denominators (WCV_NHOPID and WCV_NHOPII). The numerator is the sum of the two WCV_NHOPI numerators (WCV_NHOPID and WCV_NHOPII).</t>
  </si>
  <si>
    <t>The denominator is the sum of the two WCV_SOR denominators (WCV_SORD and WCV_SORI). The numerator is the sum of the two WCV_SOR numerators (WCV_SORD and WCV_SORI).</t>
  </si>
  <si>
    <t>The denominator is the sum of the two WCV_TMR denominators (WCV_TMRD and WCV_TMRI). The numerator is the sum of the two WCV_TMR numerators (WCV_TMRD and WCV_TMRI).</t>
  </si>
  <si>
    <t>The denominator is the sum of the nine race category denominators (WCV_WOVR, WCV_BAAOVR, WCV_AIANOVR, WCV_AOVR, WCV_NHOPIOVR, WCV_SOROVR, WCV_TMROVR, WCV_RANAD, and WCV_RUI). The numerator is the sum of the nine race category numerators (WCV_WOVR, WCV_BAAOVR, WCV_AIANOVR, WCV_AOVR, WCV_NHOPIOVR, WCV_SOROVR, WCV_TMROVR, WCV_RANAD, and WCV_RUI).</t>
  </si>
  <si>
    <t>The denominator is the sum of the two WCV_HL denominators (WCV_HLD and WCV_HLI). The numerator is the sum of the two WCV_HL numerators (WCV_HLD and WCV_HLI).</t>
  </si>
  <si>
    <t>The denominator is the sum of the two WCV_NHL denominators (WCV_NHLD and WCV_NHLI). The numerator is the sum of the two WCV_NHL numerators (WCV_NHLD and WCV_NHLI).</t>
  </si>
  <si>
    <t>Certified</t>
  </si>
  <si>
    <t>List of IDs for Clinical Measures (296 Measure IDs total)</t>
  </si>
  <si>
    <r>
      <rPr>
        <sz val="10"/>
        <color rgb="FF0000FF"/>
        <rFont val="Arial"/>
        <family val="2"/>
      </rPr>
      <t>The</t>
    </r>
    <r>
      <rPr>
        <sz val="10"/>
        <rFont val="Arial"/>
        <family val="2"/>
      </rPr>
      <t xml:space="preserve"> denominator for CCS must be equal to or greater than </t>
    </r>
    <r>
      <rPr>
        <sz val="10"/>
        <color rgb="FF0000FF"/>
        <rFont val="Arial"/>
        <family val="2"/>
      </rPr>
      <t xml:space="preserve">the </t>
    </r>
    <r>
      <rPr>
        <sz val="10"/>
        <rFont val="Arial"/>
        <family val="2"/>
      </rPr>
      <t>CCO denominator.</t>
    </r>
  </si>
  <si>
    <r>
      <t>The denominator is the sum of the three WCV</t>
    </r>
    <r>
      <rPr>
        <sz val="10"/>
        <color rgb="FF0000FF"/>
        <rFont val="Arial"/>
        <family val="2"/>
      </rPr>
      <t xml:space="preserve"> age</t>
    </r>
    <r>
      <rPr>
        <sz val="10"/>
        <rFont val="Arial"/>
        <family val="2"/>
      </rPr>
      <t xml:space="preserve"> denominators (WCV311, WCV1217 </t>
    </r>
    <r>
      <rPr>
        <sz val="10"/>
        <color rgb="FF0000FF"/>
        <rFont val="Arial"/>
        <family val="2"/>
      </rPr>
      <t>and</t>
    </r>
    <r>
      <rPr>
        <sz val="10"/>
        <rFont val="Arial"/>
        <family val="2"/>
      </rPr>
      <t xml:space="preserve"> WCV1821)</t>
    </r>
    <r>
      <rPr>
        <sz val="10"/>
        <color rgb="FF0000FF"/>
        <rFont val="Arial"/>
        <family val="2"/>
      </rPr>
      <t xml:space="preserve">. </t>
    </r>
    <r>
      <rPr>
        <sz val="10"/>
        <rFont val="Arial"/>
        <family val="2"/>
      </rPr>
      <t xml:space="preserve">The numerator is the sum of the three WCV </t>
    </r>
    <r>
      <rPr>
        <sz val="10"/>
        <color rgb="FF0000FF"/>
        <rFont val="Arial"/>
        <family val="2"/>
      </rPr>
      <t xml:space="preserve">age </t>
    </r>
    <r>
      <rPr>
        <sz val="10"/>
        <rFont val="Arial"/>
        <family val="2"/>
      </rPr>
      <t xml:space="preserve">numerators (WCV311, WCV1217 </t>
    </r>
    <r>
      <rPr>
        <sz val="10"/>
        <color rgb="FF0000FF"/>
        <rFont val="Arial"/>
        <family val="2"/>
      </rPr>
      <t>and</t>
    </r>
    <r>
      <rPr>
        <sz val="10"/>
        <rFont val="Arial"/>
        <family val="2"/>
      </rPr>
      <t xml:space="preserve"> WCV1821)</t>
    </r>
    <r>
      <rPr>
        <sz val="10"/>
        <color rgb="FF0000FF"/>
        <rFont val="Arial"/>
        <family val="2"/>
      </rPr>
      <t>.</t>
    </r>
  </si>
  <si>
    <r>
      <t>Child and Adolescent Well-Care Visits: Total Rate Ages 3-21 years</t>
    </r>
    <r>
      <rPr>
        <sz val="10"/>
        <color rgb="FF0000FF"/>
        <rFont val="Arial"/>
        <family val="2"/>
      </rPr>
      <t>, Total Rate</t>
    </r>
  </si>
  <si>
    <r>
      <t xml:space="preserve">Report the </t>
    </r>
    <r>
      <rPr>
        <sz val="11"/>
        <color rgb="FF0000FF"/>
        <rFont val="Arial"/>
        <family val="2"/>
      </rPr>
      <t>223</t>
    </r>
    <r>
      <rPr>
        <sz val="11"/>
        <rFont val="Arial"/>
        <family val="2"/>
      </rPr>
      <t xml:space="preserve"> Commercial HMO/POS measures first (Product = C); then report the </t>
    </r>
    <r>
      <rPr>
        <sz val="11"/>
        <color rgb="FF0000FF"/>
        <rFont val="Arial"/>
        <family val="2"/>
      </rPr>
      <t>113</t>
    </r>
    <r>
      <rPr>
        <sz val="11"/>
        <rFont val="Arial"/>
        <family val="2"/>
      </rPr>
      <t xml:space="preserve"> Medicare Advantage measures (Product = M); then report </t>
    </r>
    <r>
      <rPr>
        <sz val="11"/>
        <color rgb="FF0000FF"/>
        <rFont val="Arial"/>
        <family val="2"/>
      </rPr>
      <t>290</t>
    </r>
    <r>
      <rPr>
        <sz val="11"/>
        <rFont val="Arial"/>
        <family val="2"/>
      </rPr>
      <t xml:space="preserve"> Medi-Cal Managed Care measures (Product = MC)</t>
    </r>
  </si>
  <si>
    <r>
      <t xml:space="preserve">Measure </t>
    </r>
    <r>
      <rPr>
        <sz val="10"/>
        <color rgb="FF0000FF"/>
        <rFont val="Arial"/>
        <family val="2"/>
      </rPr>
      <t xml:space="preserve">Certification </t>
    </r>
    <r>
      <rPr>
        <sz val="10"/>
        <rFont val="Arial"/>
        <family val="2"/>
      </rPr>
      <t>Version ID</t>
    </r>
  </si>
  <si>
    <r>
      <rPr>
        <b/>
        <sz val="11"/>
        <rFont val="Arial"/>
        <family val="2"/>
      </rPr>
      <t>Sample File #1:</t>
    </r>
    <r>
      <rPr>
        <sz val="11"/>
        <rFont val="Arial"/>
        <family val="2"/>
      </rPr>
      <t xml:space="preserve"> POs contracting with one or more Health Plan(s) must submit </t>
    </r>
    <r>
      <rPr>
        <sz val="11"/>
        <color rgb="FF0000FF"/>
        <rFont val="Arial"/>
        <family val="2"/>
      </rPr>
      <t xml:space="preserve">626 </t>
    </r>
    <r>
      <rPr>
        <sz val="11"/>
        <rFont val="Arial"/>
        <family val="2"/>
      </rPr>
      <t>detail records; one record for each of the</t>
    </r>
    <r>
      <rPr>
        <sz val="11"/>
        <color rgb="FF0000FF"/>
        <rFont val="Arial"/>
        <family val="2"/>
      </rPr>
      <t xml:space="preserve"> 223</t>
    </r>
    <r>
      <rPr>
        <sz val="11"/>
        <rFont val="Arial"/>
        <family val="2"/>
      </rPr>
      <t xml:space="preserve"> clinical measure IDs for the Commercial product and one record for each of the </t>
    </r>
    <r>
      <rPr>
        <sz val="11"/>
        <color rgb="FF0000FF"/>
        <rFont val="Arial"/>
        <family val="2"/>
      </rPr>
      <t>113</t>
    </r>
    <r>
      <rPr>
        <sz val="11"/>
        <rFont val="Arial"/>
        <family val="2"/>
      </rPr>
      <t xml:space="preserve"> clinical measure IDs for the Medicare Advantage product and one record for each of the </t>
    </r>
    <r>
      <rPr>
        <sz val="11"/>
        <color rgb="FF0000FF"/>
        <rFont val="Arial"/>
        <family val="2"/>
      </rPr>
      <t>290</t>
    </r>
    <r>
      <rPr>
        <sz val="11"/>
        <rFont val="Arial"/>
        <family val="2"/>
      </rPr>
      <t xml:space="preserve"> clinical measure IDs for Medi-Cal Managed Care. Examples of NR and SD are included for certain measures.</t>
    </r>
  </si>
  <si>
    <r>
      <rPr>
        <b/>
        <sz val="11"/>
        <rFont val="Arial"/>
        <family val="2"/>
      </rPr>
      <t>Sample File #2:</t>
    </r>
    <r>
      <rPr>
        <sz val="11"/>
        <rFont val="Arial"/>
        <family val="2"/>
      </rPr>
      <t xml:space="preserve"> Even POs with only Commercial patients must submit </t>
    </r>
    <r>
      <rPr>
        <sz val="11"/>
        <color rgb="FF0000FF"/>
        <rFont val="Arial"/>
        <family val="2"/>
      </rPr>
      <t>626</t>
    </r>
    <r>
      <rPr>
        <sz val="11"/>
        <rFont val="Arial"/>
        <family val="2"/>
      </rPr>
      <t xml:space="preserve"> detail records; one record for each of the </t>
    </r>
    <r>
      <rPr>
        <sz val="11"/>
        <color rgb="FF0000FF"/>
        <rFont val="Arial"/>
        <family val="2"/>
      </rPr>
      <t xml:space="preserve">223 </t>
    </r>
    <r>
      <rPr>
        <sz val="11"/>
        <rFont val="Arial"/>
        <family val="2"/>
      </rPr>
      <t xml:space="preserve">clinical measure IDs for the Commercial product and one record for each of the </t>
    </r>
    <r>
      <rPr>
        <sz val="11"/>
        <color rgb="FF0000FF"/>
        <rFont val="Arial"/>
        <family val="2"/>
      </rPr>
      <t>113</t>
    </r>
    <r>
      <rPr>
        <sz val="11"/>
        <rFont val="Arial"/>
        <family val="2"/>
      </rPr>
      <t xml:space="preserve"> clinical measure IDs for the Medicare Advantage product and one record for each of the </t>
    </r>
    <r>
      <rPr>
        <sz val="11"/>
        <color rgb="FF0000FF"/>
        <rFont val="Arial"/>
        <family val="2"/>
      </rPr>
      <t>290</t>
    </r>
    <r>
      <rPr>
        <sz val="11"/>
        <rFont val="Arial"/>
        <family val="2"/>
      </rPr>
      <t xml:space="preserve"> clinical measure IDs for Medi-Cal Managed Care. Examples of NR and SD are included for certain measures.</t>
    </r>
  </si>
  <si>
    <t>Must be completed by the PO as Y = Measure Certified or N =  Measure Not Certified. Must be Y except for any e-Measures and testing measures.</t>
  </si>
  <si>
    <r>
      <t xml:space="preserve">Must be entered by the PO. Indicates the measure's rate/result </t>
    </r>
    <r>
      <rPr>
        <b/>
        <sz val="10"/>
        <rFont val="Arial"/>
        <family val="2"/>
      </rPr>
      <t xml:space="preserve">IS </t>
    </r>
    <r>
      <rPr>
        <sz val="10"/>
        <rFont val="Arial"/>
        <family val="2"/>
      </rPr>
      <t>audited and reportable. When submitted to the auditor, the auditor will then confirm or change the PO's audited designation. (Must be Y except for any e-Measures or testing measures.)</t>
    </r>
  </si>
  <si>
    <r>
      <t xml:space="preserve">Must be entered by the PO. Indicates that the measure's rate/result </t>
    </r>
    <r>
      <rPr>
        <b/>
        <sz val="10"/>
        <rFont val="Arial"/>
        <family val="2"/>
      </rPr>
      <t xml:space="preserve">IS NOT </t>
    </r>
    <r>
      <rPr>
        <sz val="10"/>
        <rFont val="Arial"/>
        <family val="2"/>
      </rPr>
      <t>audited. (May only be used for the e-Measures and testing measures.)</t>
    </r>
  </si>
  <si>
    <t>CBP_WD</t>
  </si>
  <si>
    <t>CBP_WI</t>
  </si>
  <si>
    <t>CBP_WOVR</t>
  </si>
  <si>
    <t>CBP_BAAD</t>
  </si>
  <si>
    <t>CBP_BAAI</t>
  </si>
  <si>
    <t>CBP_BAAOVR</t>
  </si>
  <si>
    <t>CBP_AIAND</t>
  </si>
  <si>
    <t>CBP_AIANI</t>
  </si>
  <si>
    <t>CBP_AIANOVR</t>
  </si>
  <si>
    <t>CBP_AD</t>
  </si>
  <si>
    <t>CBP_AI</t>
  </si>
  <si>
    <t>CBP_AOVR</t>
  </si>
  <si>
    <t>CBP_NHOPID</t>
  </si>
  <si>
    <t>CBP_NHOPII</t>
  </si>
  <si>
    <t>CBP_NHOPIOVR</t>
  </si>
  <si>
    <t>CBP_SORI</t>
  </si>
  <si>
    <t>CBP_SOROVR</t>
  </si>
  <si>
    <t>CBP_TMRD</t>
  </si>
  <si>
    <t>CBP_TMRI</t>
  </si>
  <si>
    <t>CBP_TMROVR</t>
  </si>
  <si>
    <t>CBP_RANAD</t>
  </si>
  <si>
    <t>CBP_RUI</t>
  </si>
  <si>
    <t>CBP_RACEOVR</t>
  </si>
  <si>
    <t>CBP_HLD</t>
  </si>
  <si>
    <t>CBP_HLI</t>
  </si>
  <si>
    <t>CBP_HLOVR</t>
  </si>
  <si>
    <t>CBP_NHLD</t>
  </si>
  <si>
    <t>CBP_NHLI</t>
  </si>
  <si>
    <t>CBP_NHLOVR</t>
  </si>
  <si>
    <t>CBP_EANAD</t>
  </si>
  <si>
    <t>CBP_EUI</t>
  </si>
  <si>
    <t>CBP_ETHOVR</t>
  </si>
  <si>
    <r>
      <rPr>
        <sz val="10"/>
        <rFont val="Arial"/>
        <family val="2"/>
      </rPr>
      <t>Prenatal and Postpartum Care: Timeliness of Prenatal Care,</t>
    </r>
    <r>
      <rPr>
        <sz val="10"/>
        <color rgb="FF0000FF"/>
        <rFont val="Arial"/>
        <family val="2"/>
      </rPr>
      <t xml:space="preserve"> Total Rate</t>
    </r>
  </si>
  <si>
    <r>
      <rPr>
        <sz val="10"/>
        <rFont val="Arial"/>
        <family val="2"/>
      </rPr>
      <t xml:space="preserve">Prenatal and Postpartum Care: Postpartum Care, </t>
    </r>
    <r>
      <rPr>
        <sz val="10"/>
        <color rgb="FF0000FF"/>
        <rFont val="Arial"/>
        <family val="2"/>
      </rPr>
      <t>Total Rate</t>
    </r>
  </si>
  <si>
    <r>
      <rPr>
        <sz val="10"/>
        <color rgb="FF0000FF"/>
        <rFont val="Arial"/>
        <family val="2"/>
      </rPr>
      <t>AMP PO</t>
    </r>
    <r>
      <rPr>
        <sz val="10"/>
        <rFont val="Arial"/>
        <family val="2"/>
      </rPr>
      <t xml:space="preserve"> ID - </t>
    </r>
    <r>
      <rPr>
        <sz val="10"/>
        <color rgb="FF0000FF"/>
        <rFont val="Arial"/>
        <family val="2"/>
      </rPr>
      <t>First 5 digits</t>
    </r>
  </si>
  <si>
    <t>AMP PO ID - Last 2 digits</t>
  </si>
  <si>
    <r>
      <t>Unique ID per PO.</t>
    </r>
    <r>
      <rPr>
        <sz val="10"/>
        <color rgb="FF0000FF"/>
        <rFont val="Arial"/>
        <family val="2"/>
      </rPr>
      <t xml:space="preserve"> First </t>
    </r>
    <r>
      <rPr>
        <sz val="10"/>
        <rFont val="Arial"/>
        <family val="2"/>
      </rPr>
      <t>five (5) digits</t>
    </r>
    <r>
      <rPr>
        <sz val="10"/>
        <color rgb="FF0000FF"/>
        <rFont val="Arial"/>
        <family val="2"/>
      </rPr>
      <t xml:space="preserve"> of ID.</t>
    </r>
  </si>
  <si>
    <r>
      <t xml:space="preserve">Total Commercial HMO/POS enrollment for all participating AMP Health Plans, for the PO, regardless of the PO's eligibility for AMP payments from the Health Plans, as of </t>
    </r>
    <r>
      <rPr>
        <sz val="10"/>
        <color rgb="FF0000FF"/>
        <rFont val="Arial"/>
        <family val="2"/>
      </rPr>
      <t>12/31/2022</t>
    </r>
    <r>
      <rPr>
        <sz val="10"/>
        <color rgb="FF0C11D8"/>
        <rFont val="Arial"/>
        <family val="2"/>
      </rPr>
      <t>.</t>
    </r>
  </si>
  <si>
    <r>
      <t xml:space="preserve">Total Medicare Advantage enrollment for all participating AMP Health Plans, for the PO, as of </t>
    </r>
    <r>
      <rPr>
        <sz val="10"/>
        <color rgb="FF0000FF"/>
        <rFont val="Arial"/>
        <family val="2"/>
      </rPr>
      <t>12/31/2022</t>
    </r>
    <r>
      <rPr>
        <sz val="10"/>
        <color rgb="FF0C11D8"/>
        <rFont val="Arial"/>
        <family val="2"/>
      </rPr>
      <t>.</t>
    </r>
  </si>
  <si>
    <r>
      <t xml:space="preserve">Total Medi-Cal Managed Care enrollment for all participating AMP Health Plans, for the PO, as of </t>
    </r>
    <r>
      <rPr>
        <sz val="10"/>
        <color rgb="FF0000FF"/>
        <rFont val="Arial"/>
        <family val="2"/>
      </rPr>
      <t>12/31/2022</t>
    </r>
    <r>
      <rPr>
        <sz val="10"/>
        <color rgb="FF0C11D8"/>
        <rFont val="Arial"/>
        <family val="2"/>
      </rPr>
      <t>.</t>
    </r>
  </si>
  <si>
    <t>HBD8TR</t>
  </si>
  <si>
    <t>HBD9TR</t>
  </si>
  <si>
    <t xml:space="preserve">The denominator is the sum of the two CBP_W denominators (CBP_WD and CBP_WI). The numerator is the sum of the two CBP_W numerators (CBP_WD and CBP_WI). </t>
  </si>
  <si>
    <t>The denominator is the sum of the two CBP_BAA denominators (CBP_BAAD and CBP_BAAI). The numerator is the sum of the two CBP_BAA numerators (CBP_BAAD and CBP_BAAI).</t>
  </si>
  <si>
    <t>The denominator is the sum of the two CBP_AIAN denominators (CBP_AIAND and CBP_AIANI). The numerator is the sum of the two CBP_AIAN numerators (CBP_AIAND and CBP_AIANI).</t>
  </si>
  <si>
    <t>The denominator is the sum of the two CBP_NHOPI denominators (CBP_NHOPID and CBP_NHOPII). The numerator is the sum of the two CBP_NHOPI numerators (CBP_NHOPID and CBP_NHOPII).</t>
  </si>
  <si>
    <t>The denominator is the sum of the two CBP_SOR denominators (CBP_SORD and CBP_SORI). The numerator is the sum of the two CBP_SOR numerators (CBP_SORD and CBP_SORI).</t>
  </si>
  <si>
    <t>The denominator is the sum of the two CBP_TMR denominators (CBP_TMRD and CBP_TMRI). The numerator is the sum of the two CBP_TMR numerators (CBP_TMRD and CBP_TMRI).</t>
  </si>
  <si>
    <t>The denominator is the sum of the two CBP_HL denominators (CBP_HLD and CBP_HLI). The numerator is the sum of the two CBP_HL numerators (CBP_HLD and CBP_HLI).</t>
  </si>
  <si>
    <t>The denominator is the sum of the two CBP_NHL denominators (CBP_NHLD and CBP_NHLI). The numerator is the sum of the two CBP_NHL numerators (CBP_NHLD and CBP_NHLI).</t>
  </si>
  <si>
    <r>
      <rPr>
        <sz val="10"/>
        <rFont val="Arial"/>
        <family val="2"/>
      </rPr>
      <t>COL</t>
    </r>
    <r>
      <rPr>
        <sz val="10"/>
        <color rgb="FF0000FF"/>
        <rFont val="Arial"/>
        <family val="2"/>
      </rPr>
      <t>OVR</t>
    </r>
  </si>
  <si>
    <t>The two HBD measure Total Rates (HBD8TR and HBD9TR) have the same denominator.</t>
  </si>
  <si>
    <r>
      <t>COL</t>
    </r>
    <r>
      <rPr>
        <sz val="10"/>
        <color rgb="FF0000FF"/>
        <rFont val="Arial"/>
        <family val="2"/>
      </rPr>
      <t>OVR</t>
    </r>
  </si>
  <si>
    <t>COLOVR</t>
  </si>
  <si>
    <t>Your file will be programmed against the edit checks in tab (4). If there are any problems during the processing of your file, you will be notified and asked to make corrections and resubmit a corrected file.</t>
  </si>
  <si>
    <t>The race and ethnicity stratifications are mutually exclusive.</t>
  </si>
  <si>
    <t>The denominator is the sum of the four ethnicity category denominators (WCV_HLOVR, WCV_NHLOVR, WCV_EANAD, and WCV_EUI). The numerator is the sum of the four ethnicity category numerators (WCV_HLOVR, WCV_NHLOVR, WCV_EANAD, and WCV_EUI).</t>
  </si>
  <si>
    <t>The denominator is the sum of the four ethnicity category denominators (PPC_POS_HLOVR, PPC_POS_NHLOVR, PPC_POS_EANAD, and PPC_POS_EUI). The numerator is the sum of the four ethnicity category numerators (PPC_POS_HLOVR, PPC_POS_NHLOVR, PPC_POS_EANAD, and PPC_POS_EUI).</t>
  </si>
  <si>
    <t>The denominator is the sum of the four ethnicity category denominators (PPC_TPRE_HLOVR, PPC_TPRE_NHLOVR, PPC_TPRE_EANAD, and PPC_TPRE_EUI). The numerator is the sum of the four ethnicity category numerators (PPC_TPRE_HLOVR, PPC_TPRE_NHLOVR, PPC_TPRE_EANAD, and PPC_TPRE_EUI).</t>
  </si>
  <si>
    <t>The denominator is the sum of the four ethnicity category denominators (HBD9_HLOVR, HBD9_NHLOVR, HBD9_EANAD, and HBD9_EUI). The numerator is the sum of the four ethnicity category numerators (HBD9_HLOVR, HBD9_NHLOVR,HBD9_EANAD, and HBD9_EUI).</t>
  </si>
  <si>
    <t>The denominator is the sum of the two HBD9_AIAN denominators HBD9_AIAND and HBD9_AIANI). The numerator is the sum of the two HBD9_AIAN numerators (HBD9_AIAND and HBD9_AIANI).</t>
  </si>
  <si>
    <t>The denominator is the sum of the four ethnicity category denominators (HBD8_HLOVR, HBD8_NHLOVR, HBD8_EANAD, and HBD8_EUI). The numerator is the sum of the four ethnicity category numerators (HBD8_HLOVR,HBD8_NHLOVR, HBD8_EANAD, and HBD8_EUI).</t>
  </si>
  <si>
    <t>The denominator is the sum of the four ethnicity category denominators (CBP_HLOVR, CBP_NHLOVR, CBP_EANAD, and CBP_EUI). The numerator is the sum of the four ethnicity category numerators (CBP_HLOVR, CBP_NHLOVR, CBP_EANAD, and CBP_EUI).</t>
  </si>
  <si>
    <r>
      <t xml:space="preserve">Sub </t>
    </r>
    <r>
      <rPr>
        <sz val="10"/>
        <color rgb="FF0000FF"/>
        <rFont val="Arial"/>
        <family val="2"/>
      </rPr>
      <t>unit included in AMP PO</t>
    </r>
    <r>
      <rPr>
        <sz val="10"/>
        <rFont val="Arial"/>
        <family val="2"/>
      </rPr>
      <t xml:space="preserve"> ID.</t>
    </r>
    <r>
      <rPr>
        <sz val="10"/>
        <color rgb="FF0000FF"/>
        <rFont val="Arial"/>
        <family val="2"/>
      </rPr>
      <t xml:space="preserve"> Last </t>
    </r>
    <r>
      <rPr>
        <sz val="10"/>
        <rFont val="Arial"/>
        <family val="2"/>
      </rPr>
      <t>two (2) digits</t>
    </r>
    <r>
      <rPr>
        <sz val="10"/>
        <color rgb="FF0000FF"/>
        <rFont val="Arial"/>
        <family val="2"/>
      </rPr>
      <t xml:space="preserve"> of ID.</t>
    </r>
  </si>
  <si>
    <t>The denominator is the sum of the two COL_BAA denominators COL_BAAD and COL_BAAI). The numerator is the sum of the two COL_BAA numerators COL_BAAD and COL_BAAI).</t>
  </si>
  <si>
    <t xml:space="preserve">The denominator is the sum of the two COL_W denominators (COL_WD and COL_WI). The numerator is the sum of the two COL_W numerators (COL_WD and COL_WI). </t>
  </si>
  <si>
    <t>The denominator is the sum of the two COL_AIAN denominators (COL_AIAND and COL_AIANI). The numerator is the sum of the two COL_AIAN numerators (COL_AIAND and COL_AIANI).</t>
  </si>
  <si>
    <t>The denominator is the sum of the two COL_A denominators COL_AD and COL_AI). The numerator is the sum of the two COL_A numerators COL_AD andCOL_AI).</t>
  </si>
  <si>
    <t>The denominator is the sum of the two COL_NHOPI denominators (COL_NHOPID and COL_NHOPII). The numerator is the sum of the two COL_NHOPI numerators (COL_NHOPID and COL_NHOPII).</t>
  </si>
  <si>
    <t>The denominator is the sum of the two COL_SOR denominators (COL_SORD and COL_SORI). The numerator is the sum of the two COL_SOR numerators (COL_SORD and COL_SORI).</t>
  </si>
  <si>
    <t>The denominator is the sum of the two COL_TMR denominators (COL_TMRD and COL_TMRI). The numerator is the sum of the two COL_TMR numerators (COL_TMRD and COL_TMRI).</t>
  </si>
  <si>
    <t>The denominator is the sum of the nine race category denominators (COL_WOVR, COL_BAAOVR, COL_AIANOVR, COL_AOVR, COL_NHOPIOVR, COL_SOROVR, COL_TMROVR, COL_RANAD, and COL_RUI). The numerator is the sum of the nine race category numerators (COL_WOVR, COL_BAAOVR, COL_AIANOVR, COL_AOVR, COL_NHOPIOVR, COL_SOROVR, COL_TMROVR, COL_RANAD, and COL_RUI).</t>
  </si>
  <si>
    <t>The denominator is the sum of the two COL_HL denominators (COL_HLD and COL_HLI). The numerator is the sum of the two COL_HL numerators (COL_HLD and COL_HLI).</t>
  </si>
  <si>
    <t>The denominator is the sum of the two COL_NHL denominators (COL_NHLD and COL_NHLI). The numerator is the sum of the two COL_NHL numerators (COL_NHLD and COL_NHLI).</t>
  </si>
  <si>
    <t>The denominator is the sum of the four ethnicity category denominators (COL_HLOVR, COL_NHLOVR, COL_EANAD, and COL_EUI). The numerator is the sum of the four ethnicity category numerators (COL_HLOVR, COL_NHLOVR, COL_EANAD, and COL_EUI).</t>
  </si>
  <si>
    <t>The denominator is the sum of the two HBD8_SOR denominators (HBD8_SORD and HBD8_SORI). The numerator is the sum of the two HBD8_SOR numerators (HBD8_SORD and HBD8_SORI).</t>
  </si>
  <si>
    <t>The denominator is the sum of the nine race category denominators (HBD8_WOVR,HBD8_BAAOVR, HBD8_AIANOVR,HBD8_AOVR, HBD8_NHOPIOVR, HBD8_SOROVR,HBD8_TMROVR, HBD8_RANAD, andHBD8_RUI). The numerator is the sum of the nine race category numerators (HBD8_WOVR, HBD8_BAAOVR,HBD8_AIANOVR, HBD8_AOVR, HBD8_NHOPIOVR, HBD8_SOROVR, HBD8_TMROVR, HBD8_RANAD, and HBD8_RUI).</t>
  </si>
  <si>
    <t>The denominator is the sum of the two HBD9_A denominators (HBD9_AD and HBD9_AI). The numerator is the sum of the two HBD9_A numerators (HBD9_AD and HBD9_AI).</t>
  </si>
  <si>
    <t xml:space="preserve">The denominator is the sum of the two WCV_W denominators (WCV_WD and WCV_WI). The numerator is the sum of the two WCV_W numerators (WCV_WD and WCV_WI). </t>
  </si>
  <si>
    <r>
      <t xml:space="preserve">*DTL CNT - used to illustrate the </t>
    </r>
    <r>
      <rPr>
        <b/>
        <sz val="11"/>
        <color rgb="FF0000FF"/>
        <rFont val="Arial"/>
        <family val="2"/>
      </rPr>
      <t>626</t>
    </r>
    <r>
      <rPr>
        <b/>
        <sz val="11"/>
        <rFont val="Arial"/>
        <family val="2"/>
      </rPr>
      <t xml:space="preserve"> detail records per </t>
    </r>
    <r>
      <rPr>
        <b/>
        <sz val="11"/>
        <color rgb="FF0000FF"/>
        <rFont val="Arial"/>
        <family val="2"/>
      </rPr>
      <t>AMP PO ID</t>
    </r>
    <r>
      <rPr>
        <b/>
        <sz val="11"/>
        <rFont val="Arial"/>
        <family val="2"/>
      </rPr>
      <t xml:space="preserve"> only.</t>
    </r>
  </si>
  <si>
    <r>
      <rPr>
        <sz val="10"/>
        <color rgb="FF0000FF"/>
        <rFont val="Arial"/>
        <family val="2"/>
      </rPr>
      <t>The</t>
    </r>
    <r>
      <rPr>
        <sz val="10"/>
        <rFont val="Arial"/>
        <family val="2"/>
      </rPr>
      <t xml:space="preserve"> denominator for CCO must be equal </t>
    </r>
    <r>
      <rPr>
        <sz val="10"/>
        <color rgb="FF0000FF"/>
        <rFont val="Arial"/>
        <family val="2"/>
      </rPr>
      <t>to</t>
    </r>
    <r>
      <rPr>
        <sz val="10"/>
        <rFont val="Arial"/>
        <family val="2"/>
      </rPr>
      <t xml:space="preserve"> or less than </t>
    </r>
    <r>
      <rPr>
        <sz val="10"/>
        <color rgb="FF0000FF"/>
        <rFont val="Arial"/>
        <family val="2"/>
      </rPr>
      <t>the</t>
    </r>
    <r>
      <rPr>
        <sz val="10"/>
        <rFont val="Arial"/>
        <family val="2"/>
      </rPr>
      <t xml:space="preserve"> CCS denominator.</t>
    </r>
  </si>
  <si>
    <r>
      <t xml:space="preserve">As a Physician Organization, if you select to self-report the Clinical Measure component of the AMP Program, then you must submit your file to </t>
    </r>
    <r>
      <rPr>
        <sz val="10"/>
        <color rgb="FF0000FF"/>
        <rFont val="Arial"/>
        <family val="2"/>
      </rPr>
      <t>FinThrive Healthcare, Inc</t>
    </r>
    <r>
      <rPr>
        <sz val="10"/>
        <rFont val="Arial"/>
        <family val="2"/>
      </rPr>
      <t>.</t>
    </r>
  </si>
  <si>
    <r>
      <t xml:space="preserve">Please confirm that the final TEST file you send (last submitted TEST file to </t>
    </r>
    <r>
      <rPr>
        <sz val="10"/>
        <color rgb="FF0000FF"/>
        <rFont val="Arial"/>
        <family val="2"/>
      </rPr>
      <t>FinThrive Healthcare, Inc.</t>
    </r>
    <r>
      <rPr>
        <sz val="10"/>
        <rFont val="Arial"/>
        <family val="2"/>
      </rPr>
      <t>)</t>
    </r>
    <r>
      <rPr>
        <b/>
        <sz val="10"/>
        <rFont val="Arial"/>
        <family val="2"/>
      </rPr>
      <t xml:space="preserve"> </t>
    </r>
    <r>
      <rPr>
        <sz val="10"/>
        <rFont val="Arial"/>
        <family val="2"/>
      </rPr>
      <t>includes the results you would like to report/send to your auditor.</t>
    </r>
  </si>
  <si>
    <r>
      <t xml:space="preserve">Once your .CSV file is received and successfully processed, you will receive an e-mail notification from </t>
    </r>
    <r>
      <rPr>
        <sz val="10"/>
        <color rgb="FF0000FF"/>
        <rFont val="Arial"/>
        <family val="2"/>
      </rPr>
      <t>FinThrive Healthcare, Inc.</t>
    </r>
    <r>
      <rPr>
        <sz val="10"/>
        <rFont val="Arial"/>
        <family val="2"/>
      </rPr>
      <t xml:space="preserve"> including: (a) date and time of processing of your file and (b) your trailer record that was included in your file. Receipt of an e-mail with a date and time stamp of processing means that your file has been successfully processed.</t>
    </r>
  </si>
  <si>
    <r>
      <t xml:space="preserve">Once you receive a successful e-mail confirmation for your FINAL AUDITED file, you CANNOT send another file to </t>
    </r>
    <r>
      <rPr>
        <b/>
        <sz val="10"/>
        <color rgb="FF0000FF"/>
        <rFont val="Arial"/>
        <family val="2"/>
      </rPr>
      <t>FinThrive Healthcare, Inc</t>
    </r>
    <r>
      <rPr>
        <b/>
        <sz val="10"/>
        <rFont val="Arial"/>
        <family val="2"/>
      </rPr>
      <t xml:space="preserve">. </t>
    </r>
  </si>
  <si>
    <r>
      <t xml:space="preserve">TEST File Name: </t>
    </r>
    <r>
      <rPr>
        <sz val="11"/>
        <color rgb="FF0000FF"/>
        <rFont val="Arial"/>
        <family val="2"/>
      </rPr>
      <t>TAMP2023UNIQUEID.CSV</t>
    </r>
    <r>
      <rPr>
        <sz val="11"/>
        <rFont val="Arial"/>
        <family val="2"/>
      </rPr>
      <t xml:space="preserve"> (Use </t>
    </r>
    <r>
      <rPr>
        <i/>
        <sz val="11"/>
        <rFont val="Arial"/>
        <family val="2"/>
      </rPr>
      <t>UNIQUEID</t>
    </r>
    <r>
      <rPr>
        <sz val="11"/>
        <rFont val="Arial"/>
        <family val="2"/>
      </rPr>
      <t xml:space="preserve"> assigned to you by </t>
    </r>
    <r>
      <rPr>
        <sz val="11"/>
        <color rgb="FF0C11D8"/>
        <rFont val="Arial"/>
        <family val="2"/>
      </rPr>
      <t>FinThrive Healthcare, Inc.</t>
    </r>
    <r>
      <rPr>
        <sz val="11"/>
        <rFont val="Arial"/>
        <family val="2"/>
      </rPr>
      <t>)</t>
    </r>
  </si>
  <si>
    <t>Inland Empire Health Plan</t>
  </si>
  <si>
    <t>The denominator is the sum of the nine race category denominators (HBD9_WOVR, HBD9_BAAOVR, HBD9_AIANOVR, HBD9_AOVR, HBD9_NHOPIOVR, HBD9_SOROVR, HBD9_TMROVR, HBD9_RANAD, and HBD9_RUI). The numerator is the sum of the nine race category numerators (HBD9_WOVR, HBD9_BAAOVR, HBD9_AIANOVR, HBD9_AOVR, HBD9_NHOPIOVR,HBD9_SOROVR, HBD9_TMROVR, HBD9_RANAD, and HBD9_RUI).</t>
  </si>
  <si>
    <r>
      <t xml:space="preserve">Measure </t>
    </r>
    <r>
      <rPr>
        <sz val="10"/>
        <color rgb="FF0C11D8"/>
        <rFont val="Arial"/>
        <family val="2"/>
      </rPr>
      <t xml:space="preserve">Certification </t>
    </r>
    <r>
      <rPr>
        <sz val="10"/>
        <rFont val="Arial"/>
        <family val="2"/>
      </rPr>
      <t>Version ID</t>
    </r>
  </si>
  <si>
    <t>AMR5</t>
  </si>
  <si>
    <t>AMR19</t>
  </si>
  <si>
    <t>AMR51</t>
  </si>
  <si>
    <t>AMROV64</t>
  </si>
  <si>
    <t>CBP_SORD</t>
  </si>
  <si>
    <t>CBP_1885_20</t>
  </si>
  <si>
    <t>CHLAMSCR16</t>
  </si>
  <si>
    <t>CHLAMSCR21</t>
  </si>
  <si>
    <t>CHLAMSCR</t>
  </si>
  <si>
    <t>PPC_TPRE</t>
  </si>
  <si>
    <t>PPC_POS</t>
  </si>
  <si>
    <t>WCCBMIOV</t>
  </si>
  <si>
    <t>WCVOV</t>
  </si>
  <si>
    <t>Molina Healthcare</t>
  </si>
  <si>
    <t>The denominator is the sum of the two CBP_A denominators (CBP_AD and CBP_AI). The numerator is the sum of the two CBP_A numerators (CBP_AD and CBP_AI).</t>
  </si>
  <si>
    <t>The denominator is the sum of the nine race category denominators (CBP_WOVR, CBP_BAAOVR, CBP_AIANOVR, CBP_AOVR, CBP_NHOPIOVR, CBP_SOROVR, CBP_TMROVR, CBP_RANAD, and CBP_RUI). The numerator is the sum of the nine race category numerators (CBP_WOVR, CBP_BAAOVR, CBP_AIANOVR, CBP_AOVR, CBP_NHOPIOVR, CBP_SOROVR, CBP_TMROVR, CBP_RANAD, and CBP_RUI).</t>
  </si>
  <si>
    <t xml:space="preserve">The denominator is the sum of the four AMR denominators (AMR5, AMR1218, AMR19, AMR51). The numerator is the sum of the four AMR numerators (AMR5, AMR1218, AMR19, AMR51). </t>
  </si>
  <si>
    <r>
      <t>The denominator is the sum of the two CHLAM</t>
    </r>
    <r>
      <rPr>
        <sz val="10"/>
        <color rgb="FF0000FF"/>
        <rFont val="Arial"/>
        <family val="2"/>
      </rPr>
      <t xml:space="preserve">SCR </t>
    </r>
    <r>
      <rPr>
        <sz val="10"/>
        <rFont val="Arial"/>
        <family val="2"/>
      </rPr>
      <t>denominators (CHLAMSCR16</t>
    </r>
    <r>
      <rPr>
        <sz val="10"/>
        <color rgb="FF0000FF"/>
        <rFont val="Arial"/>
        <family val="2"/>
      </rPr>
      <t xml:space="preserve"> </t>
    </r>
    <r>
      <rPr>
        <sz val="10"/>
        <rFont val="Arial"/>
        <family val="2"/>
      </rPr>
      <t xml:space="preserve">&amp; CHLAMSCR21). The numerator is the sum of the two CHLAM numerators (CHLAMSCR16 &amp; CHLAMSCR21). </t>
    </r>
  </si>
  <si>
    <t>The two Prenatal and Postpartum Total Rate measures (PPC_TPRE and PPC_POS) have the same denominator.</t>
  </si>
  <si>
    <r>
      <t xml:space="preserve">There must be </t>
    </r>
    <r>
      <rPr>
        <b/>
        <i/>
        <sz val="10"/>
        <color rgb="FF0000FF"/>
        <rFont val="Arial"/>
        <family val="2"/>
      </rPr>
      <t>296</t>
    </r>
    <r>
      <rPr>
        <b/>
        <i/>
        <sz val="10"/>
        <rFont val="Arial"/>
        <family val="2"/>
      </rPr>
      <t xml:space="preserve"> detail records per </t>
    </r>
    <r>
      <rPr>
        <b/>
        <i/>
        <sz val="10"/>
        <color rgb="FF0000FF"/>
        <rFont val="Arial"/>
        <family val="2"/>
      </rPr>
      <t>AMP PO ID</t>
    </r>
    <r>
      <rPr>
        <b/>
        <i/>
        <sz val="10"/>
        <rFont val="Arial"/>
        <family val="2"/>
      </rPr>
      <t xml:space="preserve">; one record for each of the </t>
    </r>
    <r>
      <rPr>
        <b/>
        <i/>
        <sz val="10"/>
        <color rgb="FF0000FF"/>
        <rFont val="Arial"/>
        <family val="2"/>
      </rPr>
      <t xml:space="preserve">223 </t>
    </r>
    <r>
      <rPr>
        <b/>
        <i/>
        <sz val="10"/>
        <rFont val="Arial"/>
        <family val="2"/>
      </rPr>
      <t xml:space="preserve">clinical measure IDs for the Commercial product, one record for each of the </t>
    </r>
    <r>
      <rPr>
        <b/>
        <i/>
        <sz val="10"/>
        <color rgb="FF0000FF"/>
        <rFont val="Arial"/>
        <family val="2"/>
      </rPr>
      <t xml:space="preserve">113 </t>
    </r>
    <r>
      <rPr>
        <b/>
        <i/>
        <sz val="10"/>
        <rFont val="Arial"/>
        <family val="2"/>
      </rPr>
      <t xml:space="preserve">clinical measure IDs for the Medicare </t>
    </r>
    <r>
      <rPr>
        <b/>
        <i/>
        <sz val="10"/>
        <color rgb="FF0000FF"/>
        <rFont val="Arial"/>
        <family val="2"/>
      </rPr>
      <t xml:space="preserve">Advantage </t>
    </r>
    <r>
      <rPr>
        <b/>
        <i/>
        <sz val="10"/>
        <rFont val="Arial"/>
        <family val="2"/>
      </rPr>
      <t xml:space="preserve"> product and one record for each of the </t>
    </r>
    <r>
      <rPr>
        <b/>
        <i/>
        <sz val="10"/>
        <color rgb="FF0000FF"/>
        <rFont val="Arial"/>
        <family val="2"/>
      </rPr>
      <t>290</t>
    </r>
    <r>
      <rPr>
        <b/>
        <i/>
        <sz val="10"/>
        <rFont val="Arial"/>
        <family val="2"/>
      </rPr>
      <t xml:space="preserve"> clinical measure IDs for the Medi-Cal Managed Care product. Report the </t>
    </r>
    <r>
      <rPr>
        <b/>
        <i/>
        <sz val="10"/>
        <color rgb="FF0000FF"/>
        <rFont val="Arial"/>
        <family val="2"/>
      </rPr>
      <t>223</t>
    </r>
    <r>
      <rPr>
        <b/>
        <i/>
        <sz val="10"/>
        <rFont val="Arial"/>
        <family val="2"/>
      </rPr>
      <t xml:space="preserve"> Commercial measures first, report the </t>
    </r>
    <r>
      <rPr>
        <b/>
        <i/>
        <sz val="10"/>
        <color rgb="FF0000FF"/>
        <rFont val="Arial"/>
        <family val="2"/>
      </rPr>
      <t>113</t>
    </r>
    <r>
      <rPr>
        <b/>
        <i/>
        <sz val="10"/>
        <rFont val="Arial"/>
        <family val="2"/>
      </rPr>
      <t xml:space="preserve"> Medicare </t>
    </r>
    <r>
      <rPr>
        <b/>
        <i/>
        <sz val="10"/>
        <color rgb="FF0000FF"/>
        <rFont val="Arial"/>
        <family val="2"/>
      </rPr>
      <t>Advantage</t>
    </r>
    <r>
      <rPr>
        <b/>
        <i/>
        <sz val="10"/>
        <rFont val="Arial"/>
        <family val="2"/>
      </rPr>
      <t xml:space="preserve"> measures second, report the </t>
    </r>
    <r>
      <rPr>
        <b/>
        <i/>
        <sz val="10"/>
        <color rgb="FF0000FF"/>
        <rFont val="Arial"/>
        <family val="2"/>
      </rPr>
      <t>290</t>
    </r>
    <r>
      <rPr>
        <b/>
        <i/>
        <sz val="10"/>
        <rFont val="Arial"/>
        <family val="2"/>
      </rPr>
      <t xml:space="preserve"> Medi-Cal Managed Care measures third. </t>
    </r>
    <r>
      <rPr>
        <b/>
        <i/>
        <sz val="10"/>
        <color rgb="FF0000FF"/>
        <rFont val="Arial"/>
        <family val="2"/>
      </rPr>
      <t xml:space="preserve">
For definitions of the race and ethnicity categories and data sources, refer to General Guideline 32: Race and Ethnicity (RES) Stratification in the Measurement Year 2022 AMP Final Technical Specifications.</t>
    </r>
  </si>
  <si>
    <t xml:space="preserve">Detailed file specifications are included in tab (2) of this document. All results (Commercial HMO/POS, Medicare Advantage, Medi-Cal Managed Care) will be reported together in the same Clinical Measure file. </t>
  </si>
  <si>
    <r>
      <t xml:space="preserve">Your CSV file must be e-mailed to </t>
    </r>
    <r>
      <rPr>
        <u/>
        <sz val="10"/>
        <color rgb="FF0000FF"/>
        <rFont val="Arial"/>
        <family val="2"/>
      </rPr>
      <t>AMP@finthrive.com</t>
    </r>
    <r>
      <rPr>
        <sz val="10"/>
        <rFont val="Arial"/>
        <family val="2"/>
      </rPr>
      <t>. The subject of your e-mail MUST include your FILE NAME only. See item 4 for  file naming convention.</t>
    </r>
  </si>
  <si>
    <r>
      <t>Must be completed by the PO as Y = Audited or N = Not Audited. See Audit Results Table in tab (3). Required for FINAL AUDITED file (</t>
    </r>
    <r>
      <rPr>
        <sz val="10"/>
        <color rgb="FF0000FF"/>
        <rFont val="Arial"/>
        <family val="2"/>
      </rPr>
      <t>FAMP2023UNIQUEID.CSV</t>
    </r>
    <r>
      <rPr>
        <sz val="10"/>
        <rFont val="Arial"/>
        <family val="2"/>
      </rPr>
      <t>).</t>
    </r>
  </si>
  <si>
    <r>
      <t xml:space="preserve">Please ensure your Clinical Measure IDs are listed in the same sequence as those in the MY </t>
    </r>
    <r>
      <rPr>
        <sz val="10"/>
        <color rgb="FF0000FF"/>
        <rFont val="Arial"/>
        <family val="2"/>
      </rPr>
      <t>2022</t>
    </r>
    <r>
      <rPr>
        <sz val="10"/>
        <rFont val="Arial"/>
        <family val="2"/>
      </rPr>
      <t xml:space="preserve"> Commercial HMO/POS, Medicare Advantage, Medi-Cal Managed Care Clinical Measure ID Table in tab (4). Report all Commercial measures first, Medicare Advantage measures second and Medi-Cal Managed Care third.</t>
    </r>
  </si>
  <si>
    <r>
      <rPr>
        <sz val="10"/>
        <color rgb="FF0000FF"/>
        <rFont val="Arial"/>
        <family val="2"/>
      </rPr>
      <t xml:space="preserve">FinThrive Healthcare, Inc. </t>
    </r>
    <r>
      <rPr>
        <sz val="10"/>
        <rFont val="Arial"/>
        <family val="2"/>
      </rPr>
      <t>expects the following types of TEST and FINAL AUDITED files from you:</t>
    </r>
  </si>
  <si>
    <r>
      <t xml:space="preserve">Audited should always be Y, with the exception for the e-measures </t>
    </r>
    <r>
      <rPr>
        <sz val="11"/>
        <color rgb="FF0000FF"/>
        <rFont val="Arial"/>
        <family val="2"/>
      </rPr>
      <t>and testing measures</t>
    </r>
    <r>
      <rPr>
        <sz val="11"/>
        <rFont val="Arial"/>
        <family val="2"/>
      </rPr>
      <t xml:space="preserve"> (no audit required).</t>
    </r>
  </si>
  <si>
    <t>Testing</t>
  </si>
  <si>
    <t xml:space="preserve">*This measure has race and ethnicity stratifications added for MY 2022. Please refer to Tab (4) Clinical Measure ID Table for a complete list of all race and ethnicity stratifications that must be reported. </t>
  </si>
  <si>
    <t>Colorectal Cancer Screening: Ages 46-49 years</t>
  </si>
  <si>
    <t>Colorectal Cancer Screening: Ages 50-75 years</t>
  </si>
  <si>
    <r>
      <t>A Globally Unique Identifier (GUID) to the certified code for each measure, which is a 128-bit value, presented as 32 hexadecimal digits, with groups separated by hyphens</t>
    </r>
    <r>
      <rPr>
        <sz val="10"/>
        <color rgb="FF0000FF"/>
        <rFont val="Arial"/>
        <family val="2"/>
      </rPr>
      <t xml:space="preserve">, including </t>
    </r>
    <r>
      <rPr>
        <b/>
        <sz val="10"/>
        <color rgb="FF0000FF"/>
        <rFont val="Arial"/>
        <family val="2"/>
      </rPr>
      <t>ONLY</t>
    </r>
    <r>
      <rPr>
        <sz val="10"/>
        <color rgb="FF0000FF"/>
        <rFont val="Arial"/>
        <family val="2"/>
      </rPr>
      <t xml:space="preserve"> letters a-f and numerals 0-9,</t>
    </r>
    <r>
      <rPr>
        <sz val="10"/>
        <rFont val="Arial"/>
        <family val="2"/>
      </rPr>
      <t xml:space="preserve"> in the format of: xxxxxxxx-xxxx-xxxx-xxxx-xxxxxxxxxxxx. </t>
    </r>
    <r>
      <rPr>
        <sz val="10"/>
        <color rgb="FF0000FF"/>
        <rFont val="Arial"/>
        <family val="2"/>
      </rPr>
      <t>POs must populate this field with the unique ID of the NCQA-certified vendor or the unique ID assigned to POs who contract directly with NCQA and certify their measure logic using NCQA's automated source code review (ASCR) program.</t>
    </r>
    <r>
      <rPr>
        <sz val="10"/>
        <rFont val="Arial"/>
        <family val="2"/>
      </rPr>
      <t xml:space="preserve">The identifier should be visible to the system user any time the measure is run. The unique measure identifier must change if certified measure code changes. The purpose of this field is for auditors to be able to verify, at the measure level, which version of the measure a vendor </t>
    </r>
    <r>
      <rPr>
        <sz val="10"/>
        <color rgb="FF0000FF"/>
        <rFont val="Arial"/>
        <family val="2"/>
      </rPr>
      <t>or PO</t>
    </r>
    <r>
      <rPr>
        <sz val="10"/>
        <rFont val="Arial"/>
        <family val="2"/>
      </rPr>
      <t xml:space="preserve"> had been certified on. </t>
    </r>
    <r>
      <rPr>
        <b/>
        <u/>
        <sz val="10"/>
        <color rgb="FF0000FF"/>
        <rFont val="Arial"/>
        <family val="2"/>
      </rPr>
      <t>This field is required for all certified measures reported by POs, leave this field blank for ONLY measures which are NOT certified (reported as "N" in the "Certified" detail record).</t>
    </r>
  </si>
  <si>
    <t>The WCV Commercial HMO/POS product line has been added to all WCV rates for testing in MY 2022.</t>
  </si>
  <si>
    <t>CBP_1885_20*</t>
  </si>
  <si>
    <t>COLOVR*</t>
  </si>
  <si>
    <t>HBD8TR*</t>
  </si>
  <si>
    <t>HBD9TR*</t>
  </si>
  <si>
    <t>PPC_TPRE*</t>
  </si>
  <si>
    <t>PPC_POS*</t>
  </si>
  <si>
    <t>WCVOV*</t>
  </si>
  <si>
    <t>Hemoglobin A1c Control for Patients With Diabetes: HbA1c Control &lt; 8.0%</t>
  </si>
  <si>
    <t>Hemoglobin A1c Control for Patients With Diabetes:  HbA1c Poor Control &gt; 9.0%</t>
  </si>
  <si>
    <r>
      <t xml:space="preserve">The </t>
    </r>
    <r>
      <rPr>
        <sz val="10"/>
        <color rgb="FF0000FF"/>
        <rFont val="Arial"/>
        <family val="2"/>
      </rPr>
      <t>FinThrive Healthcare, Inc.</t>
    </r>
    <r>
      <rPr>
        <sz val="10"/>
        <rFont val="Arial"/>
        <family val="2"/>
      </rPr>
      <t xml:space="preserve"> Clinical Measure Team will need to set up, as well as provide to you, your PO Unique ID, which will be used as part of your file name. All file names will follow specific logic. 
For your TEST files: </t>
    </r>
    <r>
      <rPr>
        <sz val="10"/>
        <color rgb="FF0000FF"/>
        <rFont val="Arial"/>
        <family val="2"/>
      </rPr>
      <t xml:space="preserve">TAMP2023UNIQUEID.CSV
</t>
    </r>
    <r>
      <rPr>
        <sz val="10"/>
        <rFont val="Arial"/>
        <family val="2"/>
      </rPr>
      <t xml:space="preserve">For your FINAL AUDITED file: </t>
    </r>
    <r>
      <rPr>
        <sz val="10"/>
        <color rgb="FF0000FF"/>
        <rFont val="Arial"/>
        <family val="2"/>
      </rPr>
      <t>FAMP2023UNIQUEID.CSV</t>
    </r>
  </si>
  <si>
    <r>
      <t xml:space="preserve">All inquiries should be emailed to </t>
    </r>
    <r>
      <rPr>
        <u/>
        <sz val="10"/>
        <color rgb="FF0000FF"/>
        <rFont val="Arial"/>
        <family val="2"/>
      </rPr>
      <t>AMP@finthrive.com</t>
    </r>
    <r>
      <rPr>
        <sz val="10"/>
        <rFont val="Arial"/>
        <family val="2"/>
      </rPr>
      <t>.</t>
    </r>
  </si>
  <si>
    <r>
      <rPr>
        <sz val="14"/>
        <color rgb="FF0000FF"/>
        <rFont val="Arial"/>
        <family val="2"/>
      </rPr>
      <t xml:space="preserve">2022 </t>
    </r>
    <r>
      <rPr>
        <sz val="14"/>
        <rFont val="Arial"/>
        <family val="2"/>
      </rPr>
      <t xml:space="preserve">Measurement / </t>
    </r>
    <r>
      <rPr>
        <sz val="14"/>
        <color rgb="FF0000FF"/>
        <rFont val="Arial"/>
        <family val="2"/>
      </rPr>
      <t>2023</t>
    </r>
    <r>
      <rPr>
        <sz val="14"/>
        <color rgb="FF0C11D8"/>
        <rFont val="Arial"/>
        <family val="2"/>
      </rPr>
      <t xml:space="preserve"> </t>
    </r>
    <r>
      <rPr>
        <sz val="14"/>
        <rFont val="Arial"/>
        <family val="2"/>
      </rPr>
      <t>Reporting Year</t>
    </r>
  </si>
  <si>
    <t>Controlling High Blood Pressure*</t>
  </si>
  <si>
    <t>Colorectal Cancer Screening: Total Rate Ages 46-75 years*</t>
  </si>
  <si>
    <t>Prenatal and Postpartum Care: Timeliness of Prenatal Care*</t>
  </si>
  <si>
    <t>Prenatal and Postpartum Care: Postpartum Care*</t>
  </si>
  <si>
    <t>Child and Adolescent Well-Care Visits: Total Rate Ages 3-21 years*</t>
  </si>
  <si>
    <r>
      <rPr>
        <b/>
        <sz val="10"/>
        <color rgb="FF0000FF"/>
        <rFont val="Arial"/>
        <family val="2"/>
      </rPr>
      <t>3/20/2023</t>
    </r>
    <r>
      <rPr>
        <b/>
        <sz val="10"/>
        <rFont val="Arial"/>
        <family val="2"/>
      </rPr>
      <t xml:space="preserve"> – First day for Self-Reporting POs to submit their TEST files to </t>
    </r>
    <r>
      <rPr>
        <b/>
        <sz val="10"/>
        <color rgb="FF0000FF"/>
        <rFont val="Arial"/>
        <family val="2"/>
      </rPr>
      <t>FinThrive Healthcare, Inc</t>
    </r>
    <r>
      <rPr>
        <b/>
        <sz val="10"/>
        <rFont val="Arial"/>
        <family val="2"/>
      </rPr>
      <t>. This initial TEST file is to confirm that you have formatted to the file specification correctly.</t>
    </r>
  </si>
  <si>
    <r>
      <rPr>
        <b/>
        <sz val="10"/>
        <color rgb="FF0000FF"/>
        <rFont val="Arial"/>
        <family val="2"/>
      </rPr>
      <t>4/24/2023</t>
    </r>
    <r>
      <rPr>
        <b/>
        <sz val="10"/>
        <rFont val="Arial"/>
        <family val="2"/>
      </rPr>
      <t xml:space="preserve"> – Last day for Self-Reporting POs to submit their TEST files to </t>
    </r>
    <r>
      <rPr>
        <b/>
        <sz val="10"/>
        <color rgb="FF0000FF"/>
        <rFont val="Arial"/>
        <family val="2"/>
      </rPr>
      <t>FinThrive Healthcare, Inc</t>
    </r>
    <r>
      <rPr>
        <b/>
        <sz val="10"/>
        <rFont val="Arial"/>
        <family val="2"/>
      </rPr>
      <t xml:space="preserve">.  Your final TEST file is a "clean" file that requires </t>
    </r>
    <r>
      <rPr>
        <b/>
        <sz val="10"/>
        <color rgb="FF0000FF"/>
        <rFont val="Arial"/>
        <family val="2"/>
      </rPr>
      <t xml:space="preserve">FinThrive Healthcare, Inc. </t>
    </r>
    <r>
      <rPr>
        <b/>
        <sz val="10"/>
        <rFont val="Arial"/>
        <family val="2"/>
      </rPr>
      <t xml:space="preserve">approval before it is sent to your auditor. This file is intended to be an exact copy of the file sent to your auditor for approval. </t>
    </r>
  </si>
  <si>
    <r>
      <rPr>
        <b/>
        <sz val="10"/>
        <color rgb="FF0000FF"/>
        <rFont val="Arial"/>
        <family val="2"/>
      </rPr>
      <t>4/24/2023</t>
    </r>
    <r>
      <rPr>
        <b/>
        <sz val="10"/>
        <rFont val="Arial"/>
        <family val="2"/>
      </rPr>
      <t xml:space="preserve"> – Last day for Self-Reporting POs to send final </t>
    </r>
    <r>
      <rPr>
        <b/>
        <sz val="10"/>
        <color rgb="FF0000FF"/>
        <rFont val="Arial"/>
        <family val="2"/>
      </rPr>
      <t>FinThrive Healthcare, Inc.</t>
    </r>
    <r>
      <rPr>
        <b/>
        <sz val="10"/>
        <rFont val="Arial"/>
        <family val="2"/>
      </rPr>
      <t xml:space="preserve">-approved submission file to their auditor (for approval, zipping, and locking) in order to make the 5/6/2022 submission deadline to </t>
    </r>
    <r>
      <rPr>
        <b/>
        <sz val="10"/>
        <color rgb="FF0000FF"/>
        <rFont val="Arial"/>
        <family val="2"/>
      </rPr>
      <t>FinThrive Healthcare, Inc</t>
    </r>
    <r>
      <rPr>
        <b/>
        <sz val="10"/>
        <rFont val="Arial"/>
        <family val="2"/>
      </rPr>
      <t>.</t>
    </r>
  </si>
  <si>
    <r>
      <rPr>
        <b/>
        <sz val="10"/>
        <color rgb="FF0000FF"/>
        <rFont val="Arial"/>
        <family val="2"/>
      </rPr>
      <t>5/5/2023</t>
    </r>
    <r>
      <rPr>
        <b/>
        <sz val="10"/>
        <rFont val="Arial"/>
        <family val="2"/>
      </rPr>
      <t xml:space="preserve">, 5pm PST – Last day for Self-Reporting POs to submit auditor-locked Clinical AMP results to </t>
    </r>
    <r>
      <rPr>
        <b/>
        <sz val="10"/>
        <color rgb="FF0000FF"/>
        <rFont val="Arial"/>
        <family val="2"/>
      </rPr>
      <t>FinThrive Healthcare, Inc.</t>
    </r>
    <r>
      <rPr>
        <b/>
        <sz val="10"/>
        <rFont val="Arial"/>
        <family val="2"/>
      </rPr>
      <t xml:space="preserve"> (FINAL AUDITED file). </t>
    </r>
  </si>
  <si>
    <r>
      <rPr>
        <sz val="10"/>
        <color rgb="FF0000FF"/>
        <rFont val="Arial"/>
        <family val="2"/>
      </rPr>
      <t>Measure Certification</t>
    </r>
    <r>
      <rPr>
        <sz val="10"/>
        <rFont val="Arial"/>
        <family val="2"/>
      </rPr>
      <t xml:space="preserve"> ID </t>
    </r>
  </si>
  <si>
    <r>
      <t xml:space="preserve">FINAL AUDITED File Name: </t>
    </r>
    <r>
      <rPr>
        <sz val="11"/>
        <color rgb="FF0000FF"/>
        <rFont val="Arial"/>
        <family val="2"/>
      </rPr>
      <t>FAMP2023UNIQUEID.CSV</t>
    </r>
    <r>
      <rPr>
        <sz val="11"/>
        <rFont val="Arial"/>
        <family val="2"/>
      </rPr>
      <t xml:space="preserve"> (UNIQUEID is assigned to you by</t>
    </r>
    <r>
      <rPr>
        <sz val="11"/>
        <color rgb="FF0000FF"/>
        <rFont val="Arial"/>
        <family val="2"/>
      </rPr>
      <t xml:space="preserve"> FinThrive Healthcare, Inc</t>
    </r>
    <r>
      <rPr>
        <sz val="11"/>
        <rFont val="Arial"/>
        <family val="2"/>
      </rPr>
      <t>.)</t>
    </r>
  </si>
  <si>
    <r>
      <t xml:space="preserve">TEST File Name: </t>
    </r>
    <r>
      <rPr>
        <sz val="11"/>
        <color rgb="FF0000FF"/>
        <rFont val="Arial"/>
        <family val="2"/>
      </rPr>
      <t>TAMP2023UNIQUEID.CSV</t>
    </r>
    <r>
      <rPr>
        <sz val="11"/>
        <color rgb="FF0C11D8"/>
        <rFont val="Arial"/>
        <family val="2"/>
      </rPr>
      <t xml:space="preserve"> </t>
    </r>
    <r>
      <rPr>
        <sz val="11"/>
        <rFont val="Arial"/>
        <family val="2"/>
      </rPr>
      <t xml:space="preserve">(UNIQUEID is assigned to you by </t>
    </r>
    <r>
      <rPr>
        <sz val="11"/>
        <color rgb="FF0000FF"/>
        <rFont val="Arial"/>
        <family val="2"/>
      </rPr>
      <t>FinThrive Healthcare, Inc.</t>
    </r>
    <r>
      <rPr>
        <sz val="11"/>
        <rFont val="Arial"/>
        <family val="2"/>
      </rPr>
      <t>)</t>
    </r>
  </si>
  <si>
    <r>
      <t>AMROV</t>
    </r>
    <r>
      <rPr>
        <sz val="10"/>
        <rFont val="Arial"/>
        <family val="2"/>
      </rPr>
      <t>64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</si>
</sst>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6" x14ac:knownFonts="1">
    <font>
      <sz val="10"/>
      <name val="Arial"/>
      <family val="2"/>
    </font>
    <font>
      <sz val="10"/>
      <color indexed="8"/>
      <name val="Arial"/>
      <family val="2"/>
    </font>
    <font>
      <sz val="14"/>
      <name val="Arial"/>
      <family val="2"/>
    </font>
    <font>
      <u/>
      <sz val="10"/>
      <color indexed="39"/>
      <name val="Arial"/>
      <family val="2"/>
    </font>
    <font>
      <b/>
      <sz val="10"/>
      <name val="Arial"/>
      <family val="2"/>
    </font>
    <font>
      <sz val="10"/>
      <color indexed="12"/>
      <name val="Arial"/>
      <family val="2"/>
    </font>
    <font>
      <sz val="11"/>
      <name val="Calibri"/>
      <family val="2"/>
    </font>
    <font>
      <b/>
      <sz val="11"/>
      <name val="Arial"/>
      <family val="2"/>
    </font>
    <font>
      <sz val="11"/>
      <name val="Arial"/>
      <family val="2"/>
    </font>
    <font>
      <b/>
      <i/>
      <sz val="10"/>
      <name val="Arial"/>
      <family val="2"/>
    </font>
    <font>
      <i/>
      <sz val="11"/>
      <name val="Arial"/>
      <family val="2"/>
    </font>
    <font>
      <b/>
      <sz val="11"/>
      <color indexed="12"/>
      <name val="Arial"/>
      <family val="2"/>
    </font>
    <font>
      <sz val="10"/>
      <name val="Arial"/>
      <family val="2"/>
    </font>
    <font>
      <sz val="10"/>
      <color rgb="FF0000FF"/>
      <name val="Arial"/>
      <family val="2"/>
    </font>
    <font>
      <sz val="10"/>
      <color rgb="FF0066FF"/>
      <name val="Arial"/>
      <family val="2"/>
    </font>
    <font>
      <b/>
      <sz val="10"/>
      <name val="Arial"/>
      <family val="2"/>
      <charset val="1"/>
    </font>
    <font>
      <b/>
      <i/>
      <u/>
      <sz val="11"/>
      <name val="Arial"/>
      <family val="2"/>
    </font>
    <font>
      <b/>
      <sz val="11"/>
      <name val="Arial"/>
      <family val="2"/>
      <charset val="1"/>
    </font>
    <font>
      <sz val="10"/>
      <color rgb="FF000000"/>
      <name val="Arial"/>
      <family val="2"/>
    </font>
    <font>
      <i/>
      <sz val="10"/>
      <name val="Arial"/>
      <family val="2"/>
    </font>
    <font>
      <u/>
      <sz val="10"/>
      <name val="Arial"/>
      <family val="2"/>
    </font>
    <font>
      <sz val="10"/>
      <color theme="9"/>
      <name val="Arial"/>
      <family val="2"/>
    </font>
    <font>
      <sz val="10"/>
      <color theme="1"/>
      <name val="Arial"/>
      <family val="2"/>
    </font>
    <font>
      <sz val="10"/>
      <name val="Calibri"/>
      <family val="2"/>
    </font>
    <font>
      <sz val="14"/>
      <color rgb="FF0C11D8"/>
      <name val="Arial"/>
      <family val="2"/>
    </font>
    <font>
      <sz val="10"/>
      <color rgb="FF0C11D8"/>
      <name val="Arial"/>
      <family val="2"/>
    </font>
    <font>
      <sz val="11"/>
      <color rgb="FF0C11D8"/>
      <name val="Arial"/>
      <family val="2"/>
    </font>
    <font>
      <strike/>
      <sz val="10"/>
      <color rgb="FFFF0000"/>
      <name val="Arial"/>
      <family val="2"/>
    </font>
    <font>
      <sz val="11"/>
      <color rgb="FF0000FF"/>
      <name val="Arial"/>
      <family val="2"/>
    </font>
    <font>
      <b/>
      <sz val="10"/>
      <color rgb="FF0000FF"/>
      <name val="Arial"/>
      <family val="2"/>
    </font>
    <font>
      <b/>
      <i/>
      <sz val="10"/>
      <color rgb="FF0000FF"/>
      <name val="Arial"/>
      <family val="2"/>
    </font>
    <font>
      <strike/>
      <sz val="10"/>
      <color rgb="FF0000FF"/>
      <name val="Arial"/>
      <family val="2"/>
    </font>
    <font>
      <b/>
      <u/>
      <sz val="10"/>
      <color rgb="FF0000FF"/>
      <name val="Arial"/>
      <family val="2"/>
    </font>
    <font>
      <b/>
      <sz val="11"/>
      <color rgb="FF0000FF"/>
      <name val="Arial"/>
      <family val="2"/>
    </font>
    <font>
      <u/>
      <sz val="10"/>
      <color rgb="FF0000FF"/>
      <name val="Arial"/>
      <family val="2"/>
    </font>
    <font>
      <sz val="14"/>
      <color rgb="FF0000FF"/>
      <name val="Arial"/>
      <family val="2"/>
    </font>
  </fonts>
  <fills count="9">
    <fill>
      <patternFill patternType="none"/>
    </fill>
    <fill>
      <patternFill patternType="gray125"/>
    </fill>
    <fill>
      <patternFill patternType="solid">
        <fgColor indexed="13"/>
        <bgColor indexed="34"/>
      </patternFill>
    </fill>
    <fill>
      <patternFill patternType="solid">
        <fgColor rgb="FFFFFF00"/>
        <bgColor indexed="64"/>
      </patternFill>
    </fill>
    <fill>
      <patternFill patternType="solid">
        <fgColor rgb="FFFFFF00"/>
        <bgColor rgb="FFFFFF00"/>
      </patternFill>
    </fill>
    <fill>
      <patternFill patternType="solid">
        <fgColor rgb="FFFFFF00"/>
        <bgColor indexed="13"/>
      </patternFill>
    </fill>
    <fill>
      <patternFill patternType="solid">
        <fgColor rgb="FFFFFF00"/>
        <bgColor indexed="34"/>
      </patternFill>
    </fill>
    <fill>
      <patternFill patternType="solid">
        <fgColor theme="0"/>
        <bgColor indexed="64"/>
      </patternFill>
    </fill>
    <fill>
      <patternFill patternType="solid">
        <fgColor rgb="FFFFFFFF"/>
        <bgColor rgb="FFFFFFCC"/>
      </patternFill>
    </fill>
  </fills>
  <borders count="47">
    <border>
      <left/>
      <right/>
      <top/>
      <bottom/>
      <diagonal/>
    </border>
    <border>
      <left style="thin">
        <color indexed="63"/>
      </left>
      <right style="thin">
        <color indexed="63"/>
      </right>
      <top style="thin">
        <color indexed="63"/>
      </top>
      <bottom style="thin">
        <color indexed="63"/>
      </bottom>
      <diagonal/>
    </border>
    <border>
      <left/>
      <right/>
      <top style="thin">
        <color indexed="63"/>
      </top>
      <bottom/>
      <diagonal/>
    </border>
    <border>
      <left/>
      <right style="thin">
        <color indexed="63"/>
      </right>
      <top style="thin">
        <color indexed="63"/>
      </top>
      <bottom/>
      <diagonal/>
    </border>
    <border>
      <left style="thin">
        <color indexed="63"/>
      </left>
      <right/>
      <top style="thin">
        <color indexed="63"/>
      </top>
      <bottom style="thin">
        <color indexed="63"/>
      </bottom>
      <diagonal/>
    </border>
    <border>
      <left/>
      <right/>
      <top/>
      <bottom style="thin">
        <color indexed="63"/>
      </bottom>
      <diagonal/>
    </border>
    <border>
      <left style="thin">
        <color rgb="FF3C3C3C"/>
      </left>
      <right style="thin">
        <color rgb="FF3C3C3C"/>
      </right>
      <top style="thin">
        <color rgb="FF3C3C3C"/>
      </top>
      <bottom style="thin">
        <color rgb="FF3C3C3C"/>
      </bottom>
      <diagonal/>
    </border>
    <border>
      <left style="thin">
        <color indexed="63"/>
      </left>
      <right style="thin">
        <color indexed="63"/>
      </right>
      <top style="thin">
        <color indexed="63"/>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rgb="FF3C3C3C"/>
      </left>
      <right style="thin">
        <color rgb="FF3C3C3C"/>
      </right>
      <top/>
      <bottom/>
      <diagonal/>
    </border>
    <border>
      <left style="thin">
        <color rgb="FF3C3C3C"/>
      </left>
      <right/>
      <top style="thin">
        <color rgb="FF3C3C3C"/>
      </top>
      <bottom style="thin">
        <color rgb="FF3C3C3C"/>
      </bottom>
      <diagonal/>
    </border>
    <border>
      <left style="thin">
        <color indexed="63"/>
      </left>
      <right style="thin">
        <color indexed="63"/>
      </right>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style="thin">
        <color auto="1"/>
      </left>
      <right style="thin">
        <color auto="1"/>
      </right>
      <top/>
      <bottom/>
      <diagonal/>
    </border>
    <border>
      <left style="thin">
        <color rgb="FF3C3C3C"/>
      </left>
      <right style="thin">
        <color rgb="FF3C3C3C"/>
      </right>
      <top style="thin">
        <color rgb="FF3C3C3C"/>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3"/>
      </left>
      <right/>
      <top style="thin">
        <color indexed="63"/>
      </top>
      <bottom/>
      <diagonal/>
    </border>
    <border>
      <left/>
      <right style="thin">
        <color indexed="63"/>
      </right>
      <top style="thin">
        <color indexed="63"/>
      </top>
      <bottom style="thin">
        <color indexed="63"/>
      </bottom>
      <diagonal/>
    </border>
    <border>
      <left style="thin">
        <color rgb="FF3C3C3C"/>
      </left>
      <right style="thin">
        <color rgb="FF3C3C3C"/>
      </right>
      <top/>
      <bottom style="thin">
        <color rgb="FF3C3C3C"/>
      </bottom>
      <diagonal/>
    </border>
    <border>
      <left style="thin">
        <color rgb="FF3C3C3C"/>
      </left>
      <right/>
      <top/>
      <bottom style="thin">
        <color rgb="FF3C3C3C"/>
      </bottom>
      <diagonal/>
    </border>
    <border>
      <left style="thin">
        <color rgb="FF3C3C3C"/>
      </left>
      <right/>
      <top style="thin">
        <color rgb="FF3C3C3C"/>
      </top>
      <bottom/>
      <diagonal/>
    </border>
    <border>
      <left style="thin">
        <color indexed="63"/>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3"/>
      </left>
      <right/>
      <top/>
      <bottom style="thin">
        <color indexed="63"/>
      </bottom>
      <diagonal/>
    </border>
    <border>
      <left style="thin">
        <color indexed="64"/>
      </left>
      <right/>
      <top style="thin">
        <color indexed="64"/>
      </top>
      <bottom/>
      <diagonal/>
    </border>
    <border>
      <left/>
      <right style="thin">
        <color rgb="FF3C3C3C"/>
      </right>
      <top style="thin">
        <color rgb="FF3C3C3C"/>
      </top>
      <bottom style="thin">
        <color rgb="FF3C3C3C"/>
      </bottom>
      <diagonal/>
    </border>
    <border>
      <left/>
      <right/>
      <top style="thin">
        <color rgb="FF3C3C3C"/>
      </top>
      <bottom style="thin">
        <color rgb="FF3C3C3C"/>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4"/>
      </left>
      <right/>
      <top style="thin">
        <color indexed="64"/>
      </top>
      <bottom style="thin">
        <color indexed="64"/>
      </bottom>
      <diagonal/>
    </border>
    <border>
      <left/>
      <right style="thin">
        <color indexed="63"/>
      </right>
      <top style="thin">
        <color indexed="63"/>
      </top>
      <bottom style="thin">
        <color indexed="63"/>
      </bottom>
      <diagonal/>
    </border>
    <border>
      <left/>
      <right style="thin">
        <color rgb="FF3C3C3C"/>
      </right>
      <top/>
      <bottom style="thin">
        <color rgb="FF3C3C3C"/>
      </bottom>
      <diagonal/>
    </border>
    <border>
      <left/>
      <right/>
      <top style="thin">
        <color indexed="64"/>
      </top>
      <bottom/>
      <diagonal/>
    </border>
  </borders>
  <cellStyleXfs count="6">
    <xf numFmtId="0" fontId="0" fillId="0" borderId="0"/>
    <xf numFmtId="0" fontId="3" fillId="0" borderId="0" applyNumberFormat="0" applyFill="0" applyBorder="0" applyAlignment="0" applyProtection="0"/>
    <xf numFmtId="0" fontId="12" fillId="0" borderId="0"/>
    <xf numFmtId="0" fontId="12" fillId="0" borderId="0"/>
    <xf numFmtId="0" fontId="1" fillId="0" borderId="0"/>
    <xf numFmtId="0" fontId="18" fillId="0" borderId="0"/>
  </cellStyleXfs>
  <cellXfs count="390">
    <xf numFmtId="0" fontId="0" fillId="0" borderId="0" xfId="0"/>
    <xf numFmtId="0" fontId="2" fillId="0" borderId="0" xfId="0" applyFont="1" applyAlignment="1">
      <alignment horizontal="center"/>
    </xf>
    <xf numFmtId="0" fontId="4" fillId="0" borderId="1" xfId="0" applyFont="1" applyBorder="1" applyAlignment="1">
      <alignment horizontal="center"/>
    </xf>
    <xf numFmtId="0" fontId="5" fillId="0" borderId="0" xfId="0" applyFont="1"/>
    <xf numFmtId="0" fontId="0" fillId="0" borderId="1" xfId="0" applyBorder="1"/>
    <xf numFmtId="0" fontId="7" fillId="0" borderId="0" xfId="0" applyFont="1"/>
    <xf numFmtId="0" fontId="8" fillId="0" borderId="0" xfId="0" applyFont="1"/>
    <xf numFmtId="0" fontId="7" fillId="0" borderId="0" xfId="0" applyFont="1" applyAlignment="1">
      <alignment vertical="top"/>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vertical="top" wrapText="1"/>
    </xf>
    <xf numFmtId="0" fontId="0" fillId="0" borderId="0" xfId="0" applyAlignment="1">
      <alignment wrapText="1"/>
    </xf>
    <xf numFmtId="0" fontId="4" fillId="0" borderId="1" xfId="0" applyFont="1" applyBorder="1" applyAlignment="1">
      <alignment horizontal="center" vertical="center"/>
    </xf>
    <xf numFmtId="0" fontId="4" fillId="0" borderId="1" xfId="0" applyFont="1" applyBorder="1" applyAlignment="1">
      <alignment wrapText="1"/>
    </xf>
    <xf numFmtId="0" fontId="11" fillId="0" borderId="0" xfId="0" applyFont="1"/>
    <xf numFmtId="0" fontId="13" fillId="0" borderId="0" xfId="0" applyFont="1"/>
    <xf numFmtId="0" fontId="8" fillId="0" borderId="0" xfId="0" applyFont="1" applyAlignment="1">
      <alignment horizontal="left" vertical="top"/>
    </xf>
    <xf numFmtId="0" fontId="8" fillId="0" borderId="0" xfId="0" applyFont="1" applyAlignment="1">
      <alignment horizontal="left"/>
    </xf>
    <xf numFmtId="0" fontId="17" fillId="0" borderId="0" xfId="0" applyFont="1"/>
    <xf numFmtId="0" fontId="4" fillId="0" borderId="13" xfId="0" applyFont="1" applyBorder="1" applyAlignment="1">
      <alignment horizont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horizontal="left"/>
    </xf>
    <xf numFmtId="0" fontId="0" fillId="0" borderId="13" xfId="0" applyBorder="1" applyAlignment="1">
      <alignment horizontal="left"/>
    </xf>
    <xf numFmtId="0" fontId="0" fillId="0" borderId="13" xfId="0" applyBorder="1" applyAlignment="1">
      <alignment horizontal="center"/>
    </xf>
    <xf numFmtId="0" fontId="0" fillId="0" borderId="13" xfId="0" applyBorder="1"/>
    <xf numFmtId="0" fontId="0" fillId="0" borderId="2" xfId="0" applyBorder="1" applyAlignment="1">
      <alignment vertical="top"/>
    </xf>
    <xf numFmtId="0" fontId="0" fillId="0" borderId="3" xfId="0" applyBorder="1" applyAlignment="1">
      <alignment vertical="top"/>
    </xf>
    <xf numFmtId="0" fontId="0" fillId="7" borderId="0" xfId="0" applyFill="1"/>
    <xf numFmtId="0" fontId="0" fillId="7" borderId="1" xfId="0" applyFill="1" applyBorder="1" applyAlignment="1">
      <alignment horizontal="left" vertical="top"/>
    </xf>
    <xf numFmtId="0" fontId="0" fillId="7" borderId="1" xfId="0" applyFill="1" applyBorder="1" applyAlignment="1">
      <alignment vertical="top" wrapText="1"/>
    </xf>
    <xf numFmtId="164" fontId="0" fillId="0" borderId="0" xfId="0" applyNumberFormat="1" applyAlignment="1">
      <alignment wrapText="1"/>
    </xf>
    <xf numFmtId="0" fontId="0" fillId="0" borderId="0" xfId="0" applyAlignment="1">
      <alignment horizontal="left" wrapText="1"/>
    </xf>
    <xf numFmtId="0" fontId="0" fillId="0" borderId="5" xfId="0" applyBorder="1" applyAlignment="1">
      <alignment horizontal="left" wrapText="1"/>
    </xf>
    <xf numFmtId="0" fontId="0" fillId="0" borderId="1" xfId="0" applyBorder="1" applyAlignment="1">
      <alignment horizontal="left" wrapText="1"/>
    </xf>
    <xf numFmtId="0" fontId="0" fillId="0" borderId="1" xfId="0" applyBorder="1" applyAlignment="1">
      <alignment horizontal="center" wrapText="1"/>
    </xf>
    <xf numFmtId="0" fontId="0" fillId="2" borderId="1" xfId="0" applyFill="1" applyBorder="1" applyAlignment="1">
      <alignment vertical="top"/>
    </xf>
    <xf numFmtId="0" fontId="0" fillId="2" borderId="1" xfId="0" applyFill="1" applyBorder="1" applyAlignment="1">
      <alignment horizontal="center" vertical="top"/>
    </xf>
    <xf numFmtId="0" fontId="0" fillId="6" borderId="1" xfId="0" applyFill="1" applyBorder="1" applyAlignment="1">
      <alignment vertical="top"/>
    </xf>
    <xf numFmtId="0" fontId="0" fillId="6" borderId="1" xfId="0" applyFill="1" applyBorder="1" applyAlignment="1">
      <alignment horizontal="center" vertical="top"/>
    </xf>
    <xf numFmtId="0" fontId="0" fillId="0" borderId="0" xfId="0" applyAlignment="1">
      <alignment horizontal="left" vertical="top"/>
    </xf>
    <xf numFmtId="0" fontId="0" fillId="0" borderId="10" xfId="0" applyBorder="1" applyAlignment="1">
      <alignment horizontal="left"/>
    </xf>
    <xf numFmtId="0" fontId="0" fillId="4" borderId="6" xfId="0" applyFill="1" applyBorder="1" applyAlignment="1">
      <alignment horizontal="left" vertical="top"/>
    </xf>
    <xf numFmtId="0" fontId="0" fillId="4" borderId="6" xfId="0" applyFill="1" applyBorder="1" applyAlignment="1">
      <alignment horizontal="center" wrapText="1"/>
    </xf>
    <xf numFmtId="0" fontId="0" fillId="4" borderId="6" xfId="0" applyFill="1" applyBorder="1" applyAlignment="1">
      <alignment horizontal="center" vertical="top"/>
    </xf>
    <xf numFmtId="0" fontId="0" fillId="3" borderId="1" xfId="0" applyFill="1" applyBorder="1" applyAlignment="1">
      <alignment vertical="top"/>
    </xf>
    <xf numFmtId="164" fontId="0" fillId="0" borderId="0" xfId="0" applyNumberFormat="1" applyAlignment="1">
      <alignment horizontal="right"/>
    </xf>
    <xf numFmtId="0" fontId="0" fillId="0" borderId="0" xfId="0" applyAlignment="1">
      <alignment horizontal="center"/>
    </xf>
    <xf numFmtId="49" fontId="0" fillId="0" borderId="0" xfId="0" applyNumberFormat="1"/>
    <xf numFmtId="164" fontId="0" fillId="0" borderId="0" xfId="0" applyNumberFormat="1"/>
    <xf numFmtId="0" fontId="14" fillId="0" borderId="13" xfId="0" applyFont="1" applyBorder="1" applyAlignment="1">
      <alignment horizontal="left"/>
    </xf>
    <xf numFmtId="0" fontId="14" fillId="0" borderId="13" xfId="0" applyFont="1" applyBorder="1" applyAlignment="1">
      <alignment horizontal="center"/>
    </xf>
    <xf numFmtId="0" fontId="0" fillId="0" borderId="9" xfId="0" applyBorder="1" applyAlignment="1">
      <alignment horizontal="left" vertical="top"/>
    </xf>
    <xf numFmtId="0" fontId="0" fillId="0" borderId="9" xfId="0" applyBorder="1" applyAlignment="1">
      <alignment vertical="top" wrapText="1"/>
    </xf>
    <xf numFmtId="0" fontId="0" fillId="3" borderId="1" xfId="0" applyFill="1" applyBorder="1" applyAlignment="1">
      <alignment horizontal="center" vertical="top"/>
    </xf>
    <xf numFmtId="0" fontId="0" fillId="4" borderId="16" xfId="0" applyFill="1" applyBorder="1" applyAlignment="1">
      <alignment horizontal="left" vertical="top"/>
    </xf>
    <xf numFmtId="0" fontId="0" fillId="2" borderId="7" xfId="0" applyFill="1" applyBorder="1" applyAlignment="1">
      <alignment horizontal="center" vertical="top"/>
    </xf>
    <xf numFmtId="0" fontId="0" fillId="4" borderId="16" xfId="0" applyFill="1" applyBorder="1" applyAlignment="1">
      <alignment horizontal="center" vertical="top"/>
    </xf>
    <xf numFmtId="0" fontId="0" fillId="4" borderId="17" xfId="0" applyFill="1" applyBorder="1" applyAlignment="1">
      <alignment horizontal="left" vertical="top"/>
    </xf>
    <xf numFmtId="0" fontId="0" fillId="3" borderId="17" xfId="0" applyFill="1" applyBorder="1" applyAlignment="1">
      <alignment horizontal="center"/>
    </xf>
    <xf numFmtId="0" fontId="14" fillId="0" borderId="17" xfId="0" applyFont="1" applyBorder="1" applyAlignment="1">
      <alignment horizontal="left"/>
    </xf>
    <xf numFmtId="0" fontId="0" fillId="2" borderId="18" xfId="0" applyFill="1" applyBorder="1" applyAlignment="1">
      <alignment vertical="top"/>
    </xf>
    <xf numFmtId="0" fontId="0" fillId="2" borderId="18" xfId="0" applyFill="1" applyBorder="1" applyAlignment="1">
      <alignment horizontal="center" vertical="top"/>
    </xf>
    <xf numFmtId="0" fontId="0" fillId="2" borderId="18" xfId="0" applyFill="1" applyBorder="1" applyAlignment="1">
      <alignment horizontal="left"/>
    </xf>
    <xf numFmtId="164" fontId="0" fillId="2" borderId="18" xfId="0" applyNumberFormat="1" applyFill="1" applyBorder="1" applyAlignment="1">
      <alignment horizontal="right" vertical="top"/>
    </xf>
    <xf numFmtId="0" fontId="0" fillId="6" borderId="18" xfId="0" applyFill="1" applyBorder="1" applyAlignment="1">
      <alignment horizontal="center" vertical="top"/>
    </xf>
    <xf numFmtId="0" fontId="0" fillId="2" borderId="0" xfId="0" applyFill="1" applyAlignment="1">
      <alignment horizontal="center" vertical="top"/>
    </xf>
    <xf numFmtId="0" fontId="0" fillId="2" borderId="6" xfId="0" applyFill="1" applyBorder="1" applyAlignment="1">
      <alignment horizontal="center" vertical="top"/>
    </xf>
    <xf numFmtId="1" fontId="0" fillId="4" borderId="6" xfId="0" applyNumberFormat="1" applyFill="1" applyBorder="1" applyAlignment="1">
      <alignment horizontal="center" vertical="top"/>
    </xf>
    <xf numFmtId="1" fontId="0" fillId="4" borderId="18" xfId="0" applyNumberFormat="1" applyFill="1" applyBorder="1" applyAlignment="1">
      <alignment horizontal="center" vertical="top"/>
    </xf>
    <xf numFmtId="1" fontId="0" fillId="4" borderId="11" xfId="0" applyNumberFormat="1" applyFill="1" applyBorder="1" applyAlignment="1">
      <alignment horizontal="center" vertical="top"/>
    </xf>
    <xf numFmtId="0" fontId="0" fillId="6" borderId="18" xfId="0" applyFill="1" applyBorder="1" applyAlignment="1">
      <alignment vertical="top"/>
    </xf>
    <xf numFmtId="0" fontId="0" fillId="6" borderId="18" xfId="0" applyFill="1" applyBorder="1" applyAlignment="1">
      <alignment horizontal="left" vertical="top"/>
    </xf>
    <xf numFmtId="164" fontId="0" fillId="6" borderId="18" xfId="0" applyNumberFormat="1" applyFill="1" applyBorder="1" applyAlignment="1">
      <alignment horizontal="right" vertical="top"/>
    </xf>
    <xf numFmtId="0" fontId="0" fillId="2" borderId="18" xfId="0" applyFill="1" applyBorder="1" applyAlignment="1">
      <alignment horizontal="left" vertical="top"/>
    </xf>
    <xf numFmtId="0" fontId="0" fillId="0" borderId="0" xfId="0" applyAlignment="1">
      <alignment horizontal="right" vertical="top"/>
    </xf>
    <xf numFmtId="0" fontId="0" fillId="0" borderId="0" xfId="0" quotePrefix="1" applyAlignment="1">
      <alignment horizontal="right" vertical="top"/>
    </xf>
    <xf numFmtId="49" fontId="0" fillId="0" borderId="0" xfId="0" applyNumberFormat="1" applyAlignment="1">
      <alignment horizontal="right" vertical="top"/>
    </xf>
    <xf numFmtId="0" fontId="0" fillId="0" borderId="0" xfId="0" applyAlignment="1">
      <alignment horizontal="right"/>
    </xf>
    <xf numFmtId="0" fontId="0" fillId="0" borderId="9" xfId="0" applyBorder="1" applyAlignment="1">
      <alignment vertical="top"/>
    </xf>
    <xf numFmtId="0" fontId="4" fillId="0" borderId="22" xfId="0" applyFont="1" applyBorder="1" applyAlignment="1">
      <alignment horizontal="left" vertical="top" wrapText="1"/>
    </xf>
    <xf numFmtId="0" fontId="0" fillId="3" borderId="18" xfId="0" applyFill="1" applyBorder="1" applyAlignment="1">
      <alignment vertical="top"/>
    </xf>
    <xf numFmtId="0" fontId="0" fillId="2" borderId="20" xfId="0" applyFill="1" applyBorder="1" applyAlignment="1">
      <alignment vertical="top"/>
    </xf>
    <xf numFmtId="0" fontId="0" fillId="2" borderId="20" xfId="0" applyFill="1" applyBorder="1" applyAlignment="1">
      <alignment horizontal="center" vertical="top"/>
    </xf>
    <xf numFmtId="0" fontId="0" fillId="0" borderId="17" xfId="0" applyBorder="1" applyAlignment="1">
      <alignment horizontal="left"/>
    </xf>
    <xf numFmtId="0" fontId="21" fillId="0" borderId="6" xfId="0" applyFont="1" applyBorder="1" applyAlignment="1">
      <alignment vertical="top" wrapText="1"/>
    </xf>
    <xf numFmtId="0" fontId="0" fillId="0" borderId="21" xfId="0" applyBorder="1" applyAlignment="1">
      <alignment horizontal="left"/>
    </xf>
    <xf numFmtId="0" fontId="0" fillId="0" borderId="17" xfId="0" applyBorder="1" applyAlignment="1">
      <alignment horizontal="center" vertical="center"/>
    </xf>
    <xf numFmtId="0" fontId="0" fillId="0" borderId="21" xfId="0" applyBorder="1" applyAlignment="1">
      <alignment horizontal="center" vertical="center" wrapText="1"/>
    </xf>
    <xf numFmtId="0" fontId="0" fillId="0" borderId="17" xfId="0" applyBorder="1"/>
    <xf numFmtId="0" fontId="0" fillId="0" borderId="18" xfId="0" applyBorder="1" applyAlignment="1">
      <alignment horizontal="left" vertical="top"/>
    </xf>
    <xf numFmtId="0" fontId="22" fillId="2" borderId="18" xfId="0" applyFont="1" applyFill="1" applyBorder="1" applyAlignment="1">
      <alignment horizontal="center" vertical="top"/>
    </xf>
    <xf numFmtId="164" fontId="22" fillId="2" borderId="18" xfId="0" applyNumberFormat="1" applyFont="1" applyFill="1" applyBorder="1" applyAlignment="1">
      <alignment horizontal="right" vertical="top"/>
    </xf>
    <xf numFmtId="0" fontId="22" fillId="0" borderId="0" xfId="0" applyFont="1"/>
    <xf numFmtId="0" fontId="22" fillId="2" borderId="17" xfId="0" applyFont="1" applyFill="1" applyBorder="1" applyAlignment="1">
      <alignment horizontal="center" vertical="top"/>
    </xf>
    <xf numFmtId="0" fontId="22" fillId="2" borderId="20" xfId="0" applyFont="1" applyFill="1" applyBorder="1" applyAlignment="1">
      <alignment horizontal="center" vertical="top"/>
    </xf>
    <xf numFmtId="0" fontId="22" fillId="4" borderId="26" xfId="0" applyFont="1" applyFill="1" applyBorder="1" applyAlignment="1">
      <alignment horizontal="left" vertical="top"/>
    </xf>
    <xf numFmtId="1" fontId="22" fillId="4" borderId="26" xfId="0" applyNumberFormat="1" applyFont="1" applyFill="1" applyBorder="1" applyAlignment="1">
      <alignment horizontal="center" vertical="top"/>
    </xf>
    <xf numFmtId="1" fontId="22" fillId="4" borderId="27" xfId="0" applyNumberFormat="1" applyFont="1" applyFill="1" applyBorder="1" applyAlignment="1">
      <alignment horizontal="center" vertical="top"/>
    </xf>
    <xf numFmtId="0" fontId="22" fillId="2" borderId="1" xfId="0" applyFont="1" applyFill="1" applyBorder="1" applyAlignment="1">
      <alignment horizontal="center" vertical="top"/>
    </xf>
    <xf numFmtId="0" fontId="22" fillId="4" borderId="26" xfId="0" applyFont="1" applyFill="1" applyBorder="1" applyAlignment="1">
      <alignment horizontal="center" vertical="top"/>
    </xf>
    <xf numFmtId="0" fontId="22" fillId="4" borderId="6" xfId="0" applyFont="1" applyFill="1" applyBorder="1" applyAlignment="1">
      <alignment horizontal="left" vertical="top"/>
    </xf>
    <xf numFmtId="1" fontId="22" fillId="4" borderId="6" xfId="0" applyNumberFormat="1" applyFont="1" applyFill="1" applyBorder="1" applyAlignment="1">
      <alignment horizontal="center" vertical="top"/>
    </xf>
    <xf numFmtId="1" fontId="22" fillId="4" borderId="11" xfId="0" applyNumberFormat="1" applyFont="1" applyFill="1" applyBorder="1" applyAlignment="1">
      <alignment horizontal="center" vertical="top"/>
    </xf>
    <xf numFmtId="0" fontId="22" fillId="4" borderId="6" xfId="0" applyFont="1" applyFill="1" applyBorder="1" applyAlignment="1">
      <alignment horizontal="center" vertical="top"/>
    </xf>
    <xf numFmtId="0" fontId="22" fillId="4" borderId="16" xfId="0" applyFont="1" applyFill="1" applyBorder="1" applyAlignment="1">
      <alignment horizontal="left" vertical="top"/>
    </xf>
    <xf numFmtId="1" fontId="22" fillId="4" borderId="16" xfId="0" applyNumberFormat="1" applyFont="1" applyFill="1" applyBorder="1" applyAlignment="1">
      <alignment horizontal="center" vertical="top"/>
    </xf>
    <xf numFmtId="1" fontId="22" fillId="4" borderId="28" xfId="0" applyNumberFormat="1" applyFont="1" applyFill="1" applyBorder="1" applyAlignment="1">
      <alignment horizontal="center" vertical="top"/>
    </xf>
    <xf numFmtId="164" fontId="22" fillId="2" borderId="20" xfId="0" applyNumberFormat="1" applyFont="1" applyFill="1" applyBorder="1" applyAlignment="1">
      <alignment horizontal="right" vertical="top"/>
    </xf>
    <xf numFmtId="0" fontId="22" fillId="4" borderId="16" xfId="0" applyFont="1" applyFill="1" applyBorder="1" applyAlignment="1">
      <alignment horizontal="center" vertical="top"/>
    </xf>
    <xf numFmtId="0" fontId="0" fillId="5" borderId="29" xfId="0" applyFill="1" applyBorder="1"/>
    <xf numFmtId="164" fontId="0" fillId="5" borderId="29" xfId="0" applyNumberFormat="1" applyFill="1" applyBorder="1" applyAlignment="1">
      <alignment horizontal="right"/>
    </xf>
    <xf numFmtId="0" fontId="0" fillId="5" borderId="29" xfId="0" applyFill="1" applyBorder="1" applyAlignment="1">
      <alignment horizontal="center"/>
    </xf>
    <xf numFmtId="0" fontId="0" fillId="6" borderId="18" xfId="0" applyFill="1" applyBorder="1" applyAlignment="1">
      <alignment horizontal="left"/>
    </xf>
    <xf numFmtId="0" fontId="0" fillId="2" borderId="18" xfId="0" applyFill="1" applyBorder="1" applyAlignment="1">
      <alignment horizontal="left" vertical="center"/>
    </xf>
    <xf numFmtId="0" fontId="0" fillId="2" borderId="17" xfId="0" applyFill="1" applyBorder="1" applyAlignment="1">
      <alignment vertical="top"/>
    </xf>
    <xf numFmtId="0" fontId="0" fillId="2" borderId="17" xfId="0" applyFill="1" applyBorder="1" applyAlignment="1">
      <alignment horizontal="center" vertical="top"/>
    </xf>
    <xf numFmtId="0" fontId="0" fillId="3" borderId="17" xfId="0" applyFill="1" applyBorder="1"/>
    <xf numFmtId="0" fontId="0" fillId="0" borderId="30" xfId="0" applyBorder="1" applyAlignment="1">
      <alignment horizontal="center" vertical="center" wrapText="1"/>
    </xf>
    <xf numFmtId="0" fontId="22" fillId="4" borderId="17" xfId="0" applyFont="1" applyFill="1" applyBorder="1" applyAlignment="1">
      <alignment horizontal="left" vertical="top"/>
    </xf>
    <xf numFmtId="1" fontId="22" fillId="4" borderId="17" xfId="0" applyNumberFormat="1" applyFont="1" applyFill="1" applyBorder="1" applyAlignment="1">
      <alignment horizontal="center" vertical="top"/>
    </xf>
    <xf numFmtId="164" fontId="22" fillId="2" borderId="17" xfId="0" applyNumberFormat="1" applyFont="1" applyFill="1" applyBorder="1" applyAlignment="1">
      <alignment horizontal="right" vertical="top"/>
    </xf>
    <xf numFmtId="0" fontId="22" fillId="4" borderId="17" xfId="0" applyFont="1" applyFill="1" applyBorder="1" applyAlignment="1">
      <alignment horizontal="center" vertical="top"/>
    </xf>
    <xf numFmtId="1" fontId="13" fillId="0" borderId="0" xfId="0" applyNumberFormat="1" applyFont="1"/>
    <xf numFmtId="0" fontId="19" fillId="0" borderId="0" xfId="0" applyFont="1"/>
    <xf numFmtId="0" fontId="0" fillId="0" borderId="0" xfId="2" applyFont="1" applyAlignment="1">
      <alignment horizontal="left" vertical="top" wrapText="1"/>
    </xf>
    <xf numFmtId="0" fontId="2" fillId="0" borderId="0" xfId="0" applyFont="1" applyAlignment="1">
      <alignment horizontal="center" vertical="top" wrapText="1"/>
    </xf>
    <xf numFmtId="0" fontId="0" fillId="0" borderId="17" xfId="0" applyBorder="1" applyAlignment="1">
      <alignment vertical="center" wrapText="1"/>
    </xf>
    <xf numFmtId="164" fontId="0" fillId="0" borderId="1" xfId="0" applyNumberFormat="1" applyBorder="1" applyAlignment="1">
      <alignment horizontal="center"/>
    </xf>
    <xf numFmtId="0" fontId="0" fillId="3" borderId="17" xfId="0" applyFill="1" applyBorder="1" applyAlignment="1">
      <alignment vertical="top"/>
    </xf>
    <xf numFmtId="0" fontId="0" fillId="3" borderId="19" xfId="0" applyFill="1" applyBorder="1" applyAlignment="1">
      <alignment vertical="top"/>
    </xf>
    <xf numFmtId="0" fontId="13" fillId="0" borderId="17" xfId="0" applyFont="1" applyBorder="1" applyAlignment="1">
      <alignment horizontal="center" vertical="center"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4" borderId="6" xfId="0" applyFont="1" applyFill="1" applyBorder="1" applyAlignment="1">
      <alignment horizontal="left" vertical="top"/>
    </xf>
    <xf numFmtId="0" fontId="13" fillId="3" borderId="17" xfId="0" applyFont="1" applyFill="1" applyBorder="1"/>
    <xf numFmtId="1" fontId="13" fillId="4" borderId="6" xfId="0" applyNumberFormat="1" applyFont="1" applyFill="1" applyBorder="1" applyAlignment="1">
      <alignment horizontal="center" vertical="top"/>
    </xf>
    <xf numFmtId="1" fontId="13" fillId="4" borderId="11" xfId="0" applyNumberFormat="1" applyFont="1" applyFill="1" applyBorder="1" applyAlignment="1">
      <alignment horizontal="center" vertical="top"/>
    </xf>
    <xf numFmtId="164" fontId="13" fillId="2" borderId="18" xfId="0" applyNumberFormat="1" applyFont="1" applyFill="1" applyBorder="1" applyAlignment="1">
      <alignment horizontal="right" vertical="top"/>
    </xf>
    <xf numFmtId="0" fontId="13" fillId="2" borderId="1" xfId="0" applyFont="1" applyFill="1" applyBorder="1" applyAlignment="1">
      <alignment horizontal="center" vertical="top"/>
    </xf>
    <xf numFmtId="0" fontId="13" fillId="4" borderId="6" xfId="0" applyFont="1" applyFill="1" applyBorder="1" applyAlignment="1">
      <alignment horizontal="center" vertical="top"/>
    </xf>
    <xf numFmtId="0" fontId="14" fillId="0" borderId="0" xfId="0" applyFont="1"/>
    <xf numFmtId="0" fontId="13" fillId="6" borderId="18" xfId="0" applyFont="1" applyFill="1" applyBorder="1" applyAlignment="1">
      <alignment vertical="top"/>
    </xf>
    <xf numFmtId="0" fontId="13" fillId="2" borderId="18" xfId="0" applyFont="1" applyFill="1" applyBorder="1" applyAlignment="1">
      <alignment horizontal="left" vertical="top"/>
    </xf>
    <xf numFmtId="0" fontId="13" fillId="2" borderId="18" xfId="0" applyFont="1" applyFill="1" applyBorder="1" applyAlignment="1">
      <alignment horizontal="center" vertical="top"/>
    </xf>
    <xf numFmtId="0" fontId="13" fillId="6" borderId="18" xfId="0" applyFont="1" applyFill="1" applyBorder="1" applyAlignment="1">
      <alignment horizontal="center" vertical="top"/>
    </xf>
    <xf numFmtId="0" fontId="13" fillId="2" borderId="18" xfId="0" applyFont="1" applyFill="1" applyBorder="1" applyAlignment="1">
      <alignment vertical="top"/>
    </xf>
    <xf numFmtId="0" fontId="13" fillId="6" borderId="1" xfId="0" applyFont="1" applyFill="1" applyBorder="1" applyAlignment="1">
      <alignment horizontal="center" vertical="top"/>
    </xf>
    <xf numFmtId="0" fontId="13" fillId="2" borderId="1" xfId="0" applyFont="1" applyFill="1" applyBorder="1" applyAlignment="1">
      <alignment vertical="top"/>
    </xf>
    <xf numFmtId="0" fontId="13" fillId="2" borderId="18" xfId="0" applyFont="1" applyFill="1" applyBorder="1" applyAlignment="1">
      <alignment horizontal="left"/>
    </xf>
    <xf numFmtId="0" fontId="13" fillId="3" borderId="18" xfId="0" applyFont="1" applyFill="1" applyBorder="1" applyAlignment="1">
      <alignment horizontal="center" vertical="top"/>
    </xf>
    <xf numFmtId="0" fontId="0" fillId="3" borderId="14" xfId="0" applyFill="1" applyBorder="1" applyAlignment="1">
      <alignment vertical="top"/>
    </xf>
    <xf numFmtId="164" fontId="0" fillId="2" borderId="25" xfId="0" applyNumberFormat="1" applyFill="1" applyBorder="1" applyAlignment="1">
      <alignment horizontal="right" vertical="top"/>
    </xf>
    <xf numFmtId="0" fontId="0" fillId="2" borderId="29" xfId="0" applyFill="1" applyBorder="1" applyAlignment="1">
      <alignment horizontal="center" vertical="top"/>
    </xf>
    <xf numFmtId="0" fontId="13" fillId="3" borderId="18" xfId="0" applyFont="1" applyFill="1" applyBorder="1" applyAlignment="1">
      <alignment vertical="top"/>
    </xf>
    <xf numFmtId="0" fontId="13" fillId="0" borderId="0" xfId="0" applyFont="1" applyAlignment="1">
      <alignment horizontal="left" vertical="top"/>
    </xf>
    <xf numFmtId="0" fontId="0" fillId="2" borderId="29" xfId="0" applyFill="1" applyBorder="1" applyAlignment="1">
      <alignment vertical="top"/>
    </xf>
    <xf numFmtId="0" fontId="0" fillId="4" borderId="26" xfId="0" applyFill="1" applyBorder="1" applyAlignment="1">
      <alignment horizontal="center" vertical="top"/>
    </xf>
    <xf numFmtId="0" fontId="0" fillId="0" borderId="17" xfId="0" applyBorder="1" applyAlignment="1">
      <alignment horizontal="left" vertical="top"/>
    </xf>
    <xf numFmtId="164" fontId="0" fillId="2" borderId="17" xfId="0" applyNumberFormat="1" applyFill="1" applyBorder="1" applyAlignment="1">
      <alignment horizontal="right" vertical="top"/>
    </xf>
    <xf numFmtId="0" fontId="13" fillId="2" borderId="17" xfId="0" applyFont="1" applyFill="1" applyBorder="1" applyAlignment="1">
      <alignment vertical="top"/>
    </xf>
    <xf numFmtId="0" fontId="13" fillId="2" borderId="19" xfId="0" applyFont="1" applyFill="1" applyBorder="1" applyAlignment="1">
      <alignment vertical="top"/>
    </xf>
    <xf numFmtId="0" fontId="13" fillId="2" borderId="19" xfId="0" applyFont="1" applyFill="1" applyBorder="1" applyAlignment="1">
      <alignment horizontal="center" vertical="top"/>
    </xf>
    <xf numFmtId="164" fontId="13" fillId="2" borderId="20" xfId="0" applyNumberFormat="1" applyFont="1" applyFill="1" applyBorder="1" applyAlignment="1">
      <alignment horizontal="right" vertical="top"/>
    </xf>
    <xf numFmtId="0" fontId="13" fillId="2" borderId="24" xfId="0" applyFont="1" applyFill="1" applyBorder="1" applyAlignment="1">
      <alignment horizontal="center" vertical="top"/>
    </xf>
    <xf numFmtId="0" fontId="13" fillId="2" borderId="32" xfId="0" applyFont="1" applyFill="1" applyBorder="1" applyAlignment="1">
      <alignment vertical="top"/>
    </xf>
    <xf numFmtId="0" fontId="0" fillId="4" borderId="27" xfId="0" applyFill="1" applyBorder="1" applyAlignment="1">
      <alignment horizontal="left" vertical="top"/>
    </xf>
    <xf numFmtId="0" fontId="0" fillId="4" borderId="11" xfId="0" applyFill="1" applyBorder="1" applyAlignment="1">
      <alignment horizontal="left" vertical="top"/>
    </xf>
    <xf numFmtId="0" fontId="13" fillId="2" borderId="17" xfId="0" applyFont="1" applyFill="1" applyBorder="1" applyAlignment="1">
      <alignment horizontal="center" vertical="top"/>
    </xf>
    <xf numFmtId="164" fontId="13" fillId="2" borderId="17" xfId="0" applyNumberFormat="1" applyFont="1" applyFill="1" applyBorder="1" applyAlignment="1">
      <alignment horizontal="right" vertical="top"/>
    </xf>
    <xf numFmtId="0" fontId="0" fillId="4" borderId="17" xfId="0" applyFill="1" applyBorder="1" applyAlignment="1">
      <alignment horizontal="center" vertical="top"/>
    </xf>
    <xf numFmtId="0" fontId="22" fillId="2" borderId="19" xfId="0" applyFont="1" applyFill="1" applyBorder="1" applyAlignment="1">
      <alignment vertical="top"/>
    </xf>
    <xf numFmtId="164" fontId="22" fillId="2" borderId="29" xfId="0" applyNumberFormat="1" applyFont="1" applyFill="1" applyBorder="1" applyAlignment="1">
      <alignment horizontal="right" vertical="top"/>
    </xf>
    <xf numFmtId="0" fontId="22" fillId="2" borderId="29" xfId="0" applyFont="1" applyFill="1" applyBorder="1" applyAlignment="1">
      <alignment horizontal="center" vertical="top"/>
    </xf>
    <xf numFmtId="0" fontId="22" fillId="0" borderId="17" xfId="0" applyFont="1" applyBorder="1"/>
    <xf numFmtId="0" fontId="13" fillId="4" borderId="16" xfId="0" applyFont="1" applyFill="1" applyBorder="1" applyAlignment="1">
      <alignment horizontal="left" vertical="top"/>
    </xf>
    <xf numFmtId="0" fontId="13" fillId="3" borderId="19" xfId="0" applyFont="1" applyFill="1" applyBorder="1"/>
    <xf numFmtId="0" fontId="13" fillId="2" borderId="20" xfId="0" applyFont="1" applyFill="1" applyBorder="1" applyAlignment="1">
      <alignment horizontal="center" vertical="top"/>
    </xf>
    <xf numFmtId="0" fontId="13" fillId="4" borderId="16" xfId="0" applyFont="1" applyFill="1" applyBorder="1" applyAlignment="1">
      <alignment horizontal="center" vertical="top"/>
    </xf>
    <xf numFmtId="0" fontId="13" fillId="0" borderId="17" xfId="0" applyFont="1" applyBorder="1"/>
    <xf numFmtId="0" fontId="13" fillId="4" borderId="17" xfId="0" applyFont="1" applyFill="1" applyBorder="1" applyAlignment="1">
      <alignment horizontal="left" vertical="top"/>
    </xf>
    <xf numFmtId="1" fontId="13" fillId="4" borderId="17" xfId="0" applyNumberFormat="1" applyFont="1" applyFill="1" applyBorder="1" applyAlignment="1">
      <alignment horizontal="center" vertical="top"/>
    </xf>
    <xf numFmtId="0" fontId="13" fillId="4" borderId="17" xfId="0" applyFont="1" applyFill="1" applyBorder="1" applyAlignment="1">
      <alignment horizontal="center" vertical="top"/>
    </xf>
    <xf numFmtId="0" fontId="13" fillId="4" borderId="28" xfId="0" applyFont="1" applyFill="1" applyBorder="1" applyAlignment="1">
      <alignment horizontal="left" vertical="top"/>
    </xf>
    <xf numFmtId="1" fontId="13" fillId="4" borderId="19" xfId="0" applyNumberFormat="1" applyFont="1" applyFill="1" applyBorder="1" applyAlignment="1">
      <alignment horizontal="center" vertical="top"/>
    </xf>
    <xf numFmtId="1" fontId="0" fillId="4" borderId="16" xfId="0" applyNumberFormat="1" applyFill="1" applyBorder="1" applyAlignment="1">
      <alignment horizontal="center" vertical="top"/>
    </xf>
    <xf numFmtId="1" fontId="0" fillId="4" borderId="28" xfId="0" applyNumberFormat="1" applyFill="1" applyBorder="1" applyAlignment="1">
      <alignment horizontal="center" vertical="top"/>
    </xf>
    <xf numFmtId="164" fontId="0" fillId="2" borderId="20" xfId="0" applyNumberFormat="1" applyFill="1" applyBorder="1" applyAlignment="1">
      <alignment horizontal="right" vertical="top"/>
    </xf>
    <xf numFmtId="0" fontId="0" fillId="4" borderId="16" xfId="0" applyFill="1" applyBorder="1" applyAlignment="1">
      <alignment horizontal="center" wrapText="1"/>
    </xf>
    <xf numFmtId="1" fontId="0" fillId="4" borderId="17" xfId="0" applyNumberFormat="1" applyFill="1" applyBorder="1" applyAlignment="1">
      <alignment horizontal="center" vertical="top"/>
    </xf>
    <xf numFmtId="0" fontId="0" fillId="4" borderId="17" xfId="0" applyFill="1" applyBorder="1" applyAlignment="1">
      <alignment horizontal="center" wrapText="1"/>
    </xf>
    <xf numFmtId="0" fontId="13" fillId="4" borderId="17" xfId="0" applyFont="1" applyFill="1" applyBorder="1" applyAlignment="1">
      <alignment horizontal="center" wrapText="1"/>
    </xf>
    <xf numFmtId="0" fontId="13" fillId="3" borderId="17" xfId="0" applyFont="1" applyFill="1" applyBorder="1" applyAlignment="1">
      <alignment vertical="top"/>
    </xf>
    <xf numFmtId="164" fontId="13" fillId="4" borderId="6" xfId="0" applyNumberFormat="1" applyFont="1" applyFill="1" applyBorder="1" applyAlignment="1">
      <alignment horizontal="right" vertical="top"/>
    </xf>
    <xf numFmtId="1" fontId="13" fillId="4" borderId="6" xfId="0" applyNumberFormat="1" applyFont="1" applyFill="1" applyBorder="1" applyAlignment="1">
      <alignment horizontal="right" vertical="top"/>
    </xf>
    <xf numFmtId="164" fontId="0" fillId="4" borderId="6" xfId="0" applyNumberFormat="1" applyFill="1" applyBorder="1" applyAlignment="1">
      <alignment horizontal="right" vertical="top"/>
    </xf>
    <xf numFmtId="1" fontId="13" fillId="4" borderId="34" xfId="0" applyNumberFormat="1" applyFont="1" applyFill="1" applyBorder="1" applyAlignment="1">
      <alignment horizontal="center" vertical="top"/>
    </xf>
    <xf numFmtId="1" fontId="13" fillId="3" borderId="17" xfId="0" applyNumberFormat="1" applyFont="1" applyFill="1" applyBorder="1" applyAlignment="1">
      <alignment horizontal="center" vertical="top"/>
    </xf>
    <xf numFmtId="164" fontId="13" fillId="4" borderId="33" xfId="0" applyNumberFormat="1" applyFont="1" applyFill="1" applyBorder="1" applyAlignment="1">
      <alignment horizontal="right" vertical="top"/>
    </xf>
    <xf numFmtId="0" fontId="13" fillId="3" borderId="17" xfId="0" applyFont="1" applyFill="1" applyBorder="1" applyAlignment="1">
      <alignment horizontal="center" vertical="top" wrapText="1"/>
    </xf>
    <xf numFmtId="0" fontId="13" fillId="3" borderId="17" xfId="0" applyFont="1" applyFill="1" applyBorder="1" applyAlignment="1">
      <alignment horizontal="left" vertical="top" wrapText="1"/>
    </xf>
    <xf numFmtId="0" fontId="13" fillId="3" borderId="22" xfId="0" applyFont="1" applyFill="1" applyBorder="1" applyAlignment="1">
      <alignment horizontal="left" vertical="top" wrapText="1"/>
    </xf>
    <xf numFmtId="0" fontId="13" fillId="3" borderId="30" xfId="0" applyFont="1" applyFill="1" applyBorder="1" applyAlignment="1">
      <alignment horizontal="left" vertical="top" wrapText="1"/>
    </xf>
    <xf numFmtId="1" fontId="13" fillId="4" borderId="17" xfId="0" applyNumberFormat="1" applyFont="1" applyFill="1" applyBorder="1" applyAlignment="1">
      <alignment horizontal="center"/>
    </xf>
    <xf numFmtId="0" fontId="13" fillId="6" borderId="30" xfId="0" applyFont="1" applyFill="1" applyBorder="1" applyAlignment="1">
      <alignment horizontal="center" vertical="top"/>
    </xf>
    <xf numFmtId="1" fontId="13" fillId="4" borderId="22" xfId="0" applyNumberFormat="1" applyFont="1" applyFill="1" applyBorder="1" applyAlignment="1">
      <alignment horizontal="center"/>
    </xf>
    <xf numFmtId="0" fontId="0" fillId="6" borderId="17" xfId="0" applyFill="1" applyBorder="1" applyAlignment="1">
      <alignment horizontal="center" vertical="top"/>
    </xf>
    <xf numFmtId="164" fontId="13" fillId="4" borderId="17" xfId="0" applyNumberFormat="1" applyFont="1" applyFill="1" applyBorder="1" applyAlignment="1">
      <alignment horizontal="right" vertical="top"/>
    </xf>
    <xf numFmtId="1" fontId="13" fillId="4" borderId="17" xfId="0" applyNumberFormat="1" applyFont="1" applyFill="1" applyBorder="1" applyAlignment="1">
      <alignment horizontal="right"/>
    </xf>
    <xf numFmtId="164" fontId="13" fillId="4" borderId="26" xfId="0" applyNumberFormat="1" applyFont="1" applyFill="1" applyBorder="1" applyAlignment="1">
      <alignment horizontal="right" vertical="top"/>
    </xf>
    <xf numFmtId="0" fontId="4" fillId="0" borderId="17" xfId="0" applyFont="1" applyBorder="1" applyAlignment="1">
      <alignment horizontal="left" vertical="top" wrapText="1"/>
    </xf>
    <xf numFmtId="0" fontId="15" fillId="0" borderId="17" xfId="0" applyFont="1" applyBorder="1"/>
    <xf numFmtId="0" fontId="15" fillId="0" borderId="17" xfId="0" applyFont="1" applyBorder="1" applyAlignment="1">
      <alignment horizontal="left" wrapText="1"/>
    </xf>
    <xf numFmtId="0" fontId="4" fillId="0" borderId="17" xfId="0" applyFont="1" applyBorder="1" applyAlignment="1">
      <alignment horizontal="center" vertical="top" wrapText="1"/>
    </xf>
    <xf numFmtId="0" fontId="13" fillId="0" borderId="17" xfId="0" applyFont="1" applyBorder="1" applyAlignment="1">
      <alignment horizontal="left" vertical="top" wrapText="1"/>
    </xf>
    <xf numFmtId="0" fontId="13" fillId="7" borderId="17" xfId="0" applyFont="1" applyFill="1" applyBorder="1" applyAlignment="1">
      <alignment horizontal="center" vertical="top" wrapText="1"/>
    </xf>
    <xf numFmtId="0" fontId="13" fillId="8" borderId="17" xfId="0" applyFont="1" applyFill="1" applyBorder="1" applyAlignment="1">
      <alignment horizontal="center" vertical="top" wrapText="1"/>
    </xf>
    <xf numFmtId="0" fontId="4" fillId="0" borderId="24" xfId="0" applyFont="1" applyBorder="1" applyAlignment="1">
      <alignment wrapText="1"/>
    </xf>
    <xf numFmtId="0" fontId="4" fillId="0" borderId="19" xfId="0" applyFont="1" applyBorder="1" applyAlignment="1">
      <alignment horizontal="left" wrapText="1"/>
    </xf>
    <xf numFmtId="0" fontId="13" fillId="0" borderId="17" xfId="0" applyFont="1" applyBorder="1" applyAlignment="1">
      <alignment horizontal="left" vertical="top"/>
    </xf>
    <xf numFmtId="0" fontId="0" fillId="0" borderId="29" xfId="0" applyBorder="1" applyAlignment="1">
      <alignment horizontal="left" vertical="top"/>
    </xf>
    <xf numFmtId="0" fontId="13" fillId="0" borderId="19" xfId="0" applyFont="1" applyBorder="1"/>
    <xf numFmtId="164" fontId="13" fillId="2" borderId="19" xfId="0" applyNumberFormat="1" applyFont="1" applyFill="1" applyBorder="1" applyAlignment="1">
      <alignment horizontal="right" vertical="top"/>
    </xf>
    <xf numFmtId="0" fontId="13" fillId="4" borderId="19" xfId="0" applyFont="1" applyFill="1" applyBorder="1" applyAlignment="1">
      <alignment horizontal="center" vertical="top"/>
    </xf>
    <xf numFmtId="0" fontId="0" fillId="0" borderId="19" xfId="0" applyBorder="1" applyAlignment="1">
      <alignment horizontal="left"/>
    </xf>
    <xf numFmtId="0" fontId="13" fillId="4" borderId="19" xfId="0" applyFont="1" applyFill="1" applyBorder="1" applyAlignment="1">
      <alignment horizontal="left" vertical="top"/>
    </xf>
    <xf numFmtId="164" fontId="13" fillId="4" borderId="16" xfId="0" applyNumberFormat="1" applyFont="1" applyFill="1" applyBorder="1" applyAlignment="1">
      <alignment horizontal="right" vertical="top"/>
    </xf>
    <xf numFmtId="0" fontId="13" fillId="4" borderId="19" xfId="0" applyFont="1" applyFill="1" applyBorder="1" applyAlignment="1">
      <alignment horizontal="center" wrapText="1"/>
    </xf>
    <xf numFmtId="0" fontId="31" fillId="0" borderId="0" xfId="0" applyFont="1"/>
    <xf numFmtId="0" fontId="13" fillId="3" borderId="19" xfId="0" applyFont="1" applyFill="1" applyBorder="1" applyAlignment="1">
      <alignment vertical="top"/>
    </xf>
    <xf numFmtId="0" fontId="13" fillId="3" borderId="17" xfId="0" applyFont="1" applyFill="1" applyBorder="1" applyAlignment="1">
      <alignment horizontal="center"/>
    </xf>
    <xf numFmtId="0" fontId="0" fillId="0" borderId="29" xfId="0" applyBorder="1"/>
    <xf numFmtId="0" fontId="0" fillId="0" borderId="29" xfId="0" applyBorder="1" applyAlignment="1">
      <alignment horizontal="center" wrapText="1"/>
    </xf>
    <xf numFmtId="164" fontId="0" fillId="0" borderId="29" xfId="0" applyNumberFormat="1" applyBorder="1" applyAlignment="1">
      <alignment horizontal="center"/>
    </xf>
    <xf numFmtId="0" fontId="13" fillId="0" borderId="30" xfId="0" applyFont="1" applyBorder="1" applyAlignment="1">
      <alignment horizontal="center" wrapText="1"/>
    </xf>
    <xf numFmtId="0" fontId="0" fillId="5" borderId="17" xfId="0" applyFill="1" applyBorder="1"/>
    <xf numFmtId="0" fontId="0" fillId="5" borderId="17" xfId="0" applyFill="1" applyBorder="1" applyAlignment="1">
      <alignment horizontal="left"/>
    </xf>
    <xf numFmtId="0" fontId="0" fillId="5" borderId="17" xfId="0" applyFill="1" applyBorder="1" applyAlignment="1">
      <alignment horizontal="right"/>
    </xf>
    <xf numFmtId="0" fontId="0" fillId="3" borderId="17" xfId="0" applyFill="1" applyBorder="1" applyAlignment="1">
      <alignment horizontal="right"/>
    </xf>
    <xf numFmtId="1" fontId="0" fillId="3" borderId="17" xfId="0" applyNumberFormat="1" applyFill="1" applyBorder="1" applyAlignment="1">
      <alignment horizontal="right"/>
    </xf>
    <xf numFmtId="0" fontId="20" fillId="6" borderId="17" xfId="1" applyFont="1" applyFill="1" applyBorder="1"/>
    <xf numFmtId="0" fontId="0" fillId="6" borderId="17" xfId="1" applyFont="1" applyFill="1" applyBorder="1" applyAlignment="1">
      <alignment horizontal="left"/>
    </xf>
    <xf numFmtId="0" fontId="0" fillId="5" borderId="29" xfId="0" applyFill="1" applyBorder="1" applyAlignment="1">
      <alignment horizontal="left"/>
    </xf>
    <xf numFmtId="0" fontId="0" fillId="5" borderId="29" xfId="0" applyFill="1" applyBorder="1" applyAlignment="1">
      <alignment horizontal="right"/>
    </xf>
    <xf numFmtId="1" fontId="0" fillId="5" borderId="29" xfId="0" applyNumberFormat="1" applyFill="1" applyBorder="1"/>
    <xf numFmtId="0" fontId="3" fillId="6" borderId="31" xfId="1" applyFill="1" applyBorder="1"/>
    <xf numFmtId="0" fontId="13" fillId="0" borderId="22" xfId="0" applyFont="1" applyBorder="1" applyAlignment="1">
      <alignment horizontal="center" vertical="center" wrapText="1"/>
    </xf>
    <xf numFmtId="0" fontId="0" fillId="0" borderId="38" xfId="0" applyBorder="1" applyAlignment="1">
      <alignment horizontal="left"/>
    </xf>
    <xf numFmtId="0" fontId="13" fillId="3" borderId="38" xfId="0" applyFont="1" applyFill="1" applyBorder="1"/>
    <xf numFmtId="0" fontId="13" fillId="3" borderId="30" xfId="0" applyFont="1" applyFill="1" applyBorder="1" applyAlignment="1">
      <alignment horizontal="center"/>
    </xf>
    <xf numFmtId="1" fontId="13" fillId="4" borderId="16" xfId="0" applyNumberFormat="1" applyFont="1" applyFill="1" applyBorder="1" applyAlignment="1">
      <alignment horizontal="center" vertical="top"/>
    </xf>
    <xf numFmtId="1" fontId="13" fillId="4" borderId="28" xfId="0" applyNumberFormat="1" applyFont="1" applyFill="1" applyBorder="1" applyAlignment="1">
      <alignment horizontal="center" vertical="top"/>
    </xf>
    <xf numFmtId="164" fontId="13" fillId="2" borderId="39" xfId="0" applyNumberFormat="1" applyFont="1" applyFill="1" applyBorder="1" applyAlignment="1">
      <alignment horizontal="right" vertical="top"/>
    </xf>
    <xf numFmtId="0" fontId="13" fillId="2" borderId="39" xfId="0" applyFont="1" applyFill="1" applyBorder="1" applyAlignment="1">
      <alignment horizontal="center" vertical="top"/>
    </xf>
    <xf numFmtId="0" fontId="13" fillId="3" borderId="38" xfId="0" applyFont="1" applyFill="1" applyBorder="1" applyAlignment="1">
      <alignment horizontal="center"/>
    </xf>
    <xf numFmtId="0" fontId="13" fillId="6" borderId="29" xfId="0" applyFont="1" applyFill="1" applyBorder="1" applyAlignment="1">
      <alignment vertical="top"/>
    </xf>
    <xf numFmtId="0" fontId="13" fillId="2" borderId="29" xfId="0" applyFont="1" applyFill="1" applyBorder="1" applyAlignment="1">
      <alignment vertical="top"/>
    </xf>
    <xf numFmtId="0" fontId="13" fillId="2" borderId="29" xfId="0" applyFont="1" applyFill="1" applyBorder="1" applyAlignment="1">
      <alignment horizontal="center" vertical="top"/>
    </xf>
    <xf numFmtId="0" fontId="13" fillId="6" borderId="29" xfId="0" applyFont="1" applyFill="1" applyBorder="1" applyAlignment="1">
      <alignment horizontal="center" vertical="top"/>
    </xf>
    <xf numFmtId="0" fontId="0" fillId="3" borderId="17" xfId="0" applyFill="1" applyBorder="1" applyAlignment="1">
      <alignment horizontal="center" vertical="top"/>
    </xf>
    <xf numFmtId="1" fontId="13" fillId="4" borderId="26" xfId="0" applyNumberFormat="1" applyFont="1" applyFill="1" applyBorder="1" applyAlignment="1">
      <alignment horizontal="center" vertical="top"/>
    </xf>
    <xf numFmtId="0" fontId="13" fillId="5" borderId="29" xfId="0" applyFont="1" applyFill="1" applyBorder="1" applyAlignment="1">
      <alignment horizontal="left" vertical="top"/>
    </xf>
    <xf numFmtId="1" fontId="13" fillId="5" borderId="29" xfId="0" applyNumberFormat="1" applyFont="1" applyFill="1" applyBorder="1" applyAlignment="1">
      <alignment horizontal="center"/>
    </xf>
    <xf numFmtId="0" fontId="13" fillId="5" borderId="12" xfId="0" applyFont="1" applyFill="1" applyBorder="1" applyAlignment="1">
      <alignment horizontal="left"/>
    </xf>
    <xf numFmtId="1" fontId="13" fillId="5" borderId="17" xfId="0" applyNumberFormat="1" applyFont="1" applyFill="1" applyBorder="1" applyAlignment="1">
      <alignment horizontal="center"/>
    </xf>
    <xf numFmtId="164" fontId="13" fillId="3" borderId="17" xfId="0" applyNumberFormat="1" applyFont="1" applyFill="1" applyBorder="1"/>
    <xf numFmtId="0" fontId="0" fillId="3" borderId="0" xfId="0" applyFill="1" applyAlignment="1">
      <alignment horizontal="right"/>
    </xf>
    <xf numFmtId="164" fontId="25" fillId="4" borderId="6" xfId="0" applyNumberFormat="1" applyFont="1" applyFill="1" applyBorder="1" applyAlignment="1">
      <alignment horizontal="right" vertical="top"/>
    </xf>
    <xf numFmtId="164" fontId="25" fillId="2" borderId="18" xfId="0" applyNumberFormat="1" applyFont="1" applyFill="1" applyBorder="1" applyAlignment="1">
      <alignment horizontal="right" vertical="top"/>
    </xf>
    <xf numFmtId="164" fontId="25" fillId="4" borderId="33" xfId="0" applyNumberFormat="1" applyFont="1" applyFill="1" applyBorder="1" applyAlignment="1">
      <alignment horizontal="right" vertical="top"/>
    </xf>
    <xf numFmtId="164" fontId="25" fillId="3" borderId="6" xfId="0" applyNumberFormat="1" applyFont="1" applyFill="1" applyBorder="1" applyAlignment="1">
      <alignment horizontal="right" vertical="top"/>
    </xf>
    <xf numFmtId="1" fontId="25" fillId="4" borderId="6" xfId="0" applyNumberFormat="1" applyFont="1" applyFill="1" applyBorder="1" applyAlignment="1">
      <alignment horizontal="right" vertical="top"/>
    </xf>
    <xf numFmtId="164" fontId="25" fillId="4" borderId="17" xfId="0" applyNumberFormat="1" applyFont="1" applyFill="1" applyBorder="1" applyAlignment="1">
      <alignment horizontal="right" vertical="top"/>
    </xf>
    <xf numFmtId="164" fontId="25" fillId="4" borderId="26" xfId="0" applyNumberFormat="1" applyFont="1" applyFill="1" applyBorder="1" applyAlignment="1">
      <alignment horizontal="right" vertical="top"/>
    </xf>
    <xf numFmtId="0" fontId="4" fillId="0" borderId="17" xfId="0" applyFont="1" applyBorder="1" applyAlignment="1">
      <alignment horizontal="left" vertical="center" wrapText="1"/>
    </xf>
    <xf numFmtId="0" fontId="0" fillId="4" borderId="38" xfId="0" applyFill="1" applyBorder="1" applyAlignment="1">
      <alignment horizontal="left" vertical="top"/>
    </xf>
    <xf numFmtId="0" fontId="0" fillId="2" borderId="38" xfId="0" applyFill="1" applyBorder="1" applyAlignment="1">
      <alignment vertical="top"/>
    </xf>
    <xf numFmtId="1" fontId="0" fillId="4" borderId="38" xfId="0" applyNumberFormat="1" applyFill="1" applyBorder="1" applyAlignment="1">
      <alignment horizontal="center" vertical="top"/>
    </xf>
    <xf numFmtId="164" fontId="0" fillId="4" borderId="16" xfId="0" applyNumberFormat="1" applyFill="1" applyBorder="1" applyAlignment="1">
      <alignment horizontal="right" vertical="top"/>
    </xf>
    <xf numFmtId="0" fontId="0" fillId="4" borderId="38" xfId="0" applyFill="1" applyBorder="1" applyAlignment="1">
      <alignment horizontal="center" wrapText="1"/>
    </xf>
    <xf numFmtId="0" fontId="0" fillId="4" borderId="38" xfId="0" applyFill="1" applyBorder="1" applyAlignment="1">
      <alignment horizontal="center" vertical="top"/>
    </xf>
    <xf numFmtId="0" fontId="0" fillId="3" borderId="38" xfId="0" applyFill="1" applyBorder="1" applyAlignment="1">
      <alignment horizontal="center"/>
    </xf>
    <xf numFmtId="164" fontId="0" fillId="4" borderId="17" xfId="0" applyNumberFormat="1" applyFill="1" applyBorder="1" applyAlignment="1">
      <alignment horizontal="right" vertical="top"/>
    </xf>
    <xf numFmtId="0" fontId="0" fillId="2" borderId="42" xfId="0" applyFill="1" applyBorder="1" applyAlignment="1">
      <alignment vertical="top"/>
    </xf>
    <xf numFmtId="164" fontId="0" fillId="2" borderId="44" xfId="0" applyNumberFormat="1" applyFill="1" applyBorder="1" applyAlignment="1">
      <alignment horizontal="right" vertical="top"/>
    </xf>
    <xf numFmtId="164" fontId="25" fillId="4" borderId="45" xfId="0" applyNumberFormat="1" applyFont="1" applyFill="1" applyBorder="1" applyAlignment="1">
      <alignment horizontal="right" vertical="top"/>
    </xf>
    <xf numFmtId="0" fontId="0" fillId="2" borderId="41" xfId="0" applyFill="1" applyBorder="1" applyAlignment="1">
      <alignment horizontal="center" vertical="top"/>
    </xf>
    <xf numFmtId="0" fontId="13" fillId="0" borderId="1" xfId="0" applyFont="1" applyBorder="1" applyAlignment="1">
      <alignment vertical="top"/>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4" fillId="0" borderId="1" xfId="0" applyFont="1" applyBorder="1" applyAlignment="1">
      <alignment horizontal="left"/>
    </xf>
    <xf numFmtId="0" fontId="4" fillId="0" borderId="22" xfId="0" applyFont="1" applyBorder="1" applyAlignment="1">
      <alignment horizontal="left" wrapText="1"/>
    </xf>
    <xf numFmtId="0" fontId="4" fillId="0" borderId="20" xfId="0" applyFont="1" applyBorder="1" applyAlignment="1">
      <alignment horizontal="left"/>
    </xf>
    <xf numFmtId="0" fontId="4" fillId="0" borderId="20" xfId="0" applyFont="1" applyBorder="1"/>
    <xf numFmtId="0" fontId="4" fillId="0" borderId="40" xfId="0" applyFont="1" applyBorder="1" applyAlignment="1">
      <alignment horizontal="left"/>
    </xf>
    <xf numFmtId="0" fontId="4" fillId="0" borderId="17" xfId="0" applyFont="1" applyBorder="1" applyAlignment="1">
      <alignment horizontal="left" wrapText="1"/>
    </xf>
    <xf numFmtId="0" fontId="13" fillId="0" borderId="14" xfId="0" applyFont="1" applyBorder="1" applyAlignment="1">
      <alignment horizontal="left" vertical="center"/>
    </xf>
    <xf numFmtId="0" fontId="0" fillId="0" borderId="17" xfId="0" applyBorder="1" applyAlignment="1">
      <alignment vertical="center"/>
    </xf>
    <xf numFmtId="0" fontId="0" fillId="0" borderId="14" xfId="0" applyBorder="1" applyAlignment="1">
      <alignment horizontal="left" vertical="center" wrapText="1"/>
    </xf>
    <xf numFmtId="0" fontId="0" fillId="0" borderId="0" xfId="0" applyAlignment="1">
      <alignment vertical="center"/>
    </xf>
    <xf numFmtId="0" fontId="0" fillId="0" borderId="37" xfId="0"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vertical="center" wrapText="1"/>
    </xf>
    <xf numFmtId="0" fontId="13" fillId="0" borderId="17" xfId="0" applyFont="1" applyBorder="1" applyAlignment="1">
      <alignment vertical="center"/>
    </xf>
    <xf numFmtId="0" fontId="13" fillId="0" borderId="14" xfId="0" applyFont="1" applyBorder="1" applyAlignment="1">
      <alignment vertical="center" wrapText="1"/>
    </xf>
    <xf numFmtId="0" fontId="13" fillId="0" borderId="17" xfId="0" applyFont="1" applyBorder="1" applyAlignment="1">
      <alignment vertical="center" wrapText="1"/>
    </xf>
    <xf numFmtId="0" fontId="13" fillId="0" borderId="0" xfId="0" applyFont="1" applyAlignment="1">
      <alignment vertical="center"/>
    </xf>
    <xf numFmtId="0" fontId="13" fillId="0" borderId="21" xfId="0" applyFont="1" applyBorder="1" applyAlignment="1">
      <alignment horizontal="left" vertical="center" wrapText="1"/>
    </xf>
    <xf numFmtId="0" fontId="13" fillId="0" borderId="14" xfId="0" applyFont="1" applyBorder="1" applyAlignment="1">
      <alignment horizontal="left" vertical="center" wrapText="1"/>
    </xf>
    <xf numFmtId="0" fontId="13" fillId="0" borderId="21" xfId="0" applyFont="1" applyBorder="1" applyAlignment="1">
      <alignment horizontal="center" vertical="center" wrapText="1"/>
    </xf>
    <xf numFmtId="0" fontId="13" fillId="0" borderId="21" xfId="0" applyFont="1" applyBorder="1" applyAlignment="1">
      <alignment vertical="center" wrapText="1"/>
    </xf>
    <xf numFmtId="0" fontId="0" fillId="0" borderId="17" xfId="0" applyBorder="1" applyAlignment="1">
      <alignment horizontal="left" vertical="center"/>
    </xf>
    <xf numFmtId="0" fontId="0" fillId="0" borderId="21" xfId="0" applyBorder="1" applyAlignment="1">
      <alignment horizontal="left" vertical="center" wrapText="1"/>
    </xf>
    <xf numFmtId="0" fontId="13" fillId="0" borderId="31" xfId="0" applyFont="1" applyBorder="1" applyAlignment="1">
      <alignment vertical="center" wrapText="1"/>
    </xf>
    <xf numFmtId="0" fontId="0" fillId="0" borderId="21" xfId="0" applyBorder="1" applyAlignment="1">
      <alignment vertical="center" wrapText="1"/>
    </xf>
    <xf numFmtId="0" fontId="13" fillId="0" borderId="22" xfId="0" applyFont="1" applyBorder="1" applyAlignment="1">
      <alignment vertical="center" wrapText="1"/>
    </xf>
    <xf numFmtId="0" fontId="13" fillId="0" borderId="30" xfId="0" applyFont="1" applyBorder="1" applyAlignment="1">
      <alignment vertical="center" wrapText="1"/>
    </xf>
    <xf numFmtId="0" fontId="0" fillId="0" borderId="31" xfId="0" applyBorder="1" applyAlignment="1">
      <alignment horizontal="left" vertical="center" wrapText="1"/>
    </xf>
    <xf numFmtId="0" fontId="13" fillId="0" borderId="0" xfId="0" applyFont="1" applyAlignment="1">
      <alignment horizontal="left" vertical="center" wrapText="1"/>
    </xf>
    <xf numFmtId="0" fontId="13" fillId="0" borderId="19" xfId="0" applyFont="1" applyBorder="1" applyAlignment="1">
      <alignment horizontal="center" vertical="center" wrapText="1"/>
    </xf>
    <xf numFmtId="0" fontId="13" fillId="0" borderId="17" xfId="0" applyFont="1" applyBorder="1" applyAlignment="1">
      <alignment horizontal="left" vertical="center" wrapText="1"/>
    </xf>
    <xf numFmtId="0" fontId="0" fillId="0" borderId="19" xfId="0" applyBorder="1" applyAlignment="1">
      <alignment horizontal="left" vertical="center" wrapText="1"/>
    </xf>
    <xf numFmtId="0" fontId="0" fillId="7" borderId="19" xfId="0" applyFill="1" applyBorder="1" applyAlignment="1">
      <alignment vertical="center"/>
    </xf>
    <xf numFmtId="0" fontId="0" fillId="0" borderId="19" xfId="0" applyBorder="1" applyAlignment="1">
      <alignment vertical="center"/>
    </xf>
    <xf numFmtId="0" fontId="0" fillId="0" borderId="19" xfId="0" applyBorder="1" applyAlignment="1">
      <alignment vertical="center" wrapText="1"/>
    </xf>
    <xf numFmtId="0" fontId="27" fillId="0" borderId="0" xfId="0" applyFont="1" applyAlignment="1">
      <alignment vertical="center"/>
    </xf>
    <xf numFmtId="0" fontId="25" fillId="0" borderId="17" xfId="0" applyFont="1" applyBorder="1" applyAlignment="1">
      <alignment horizontal="center"/>
    </xf>
    <xf numFmtId="0" fontId="0" fillId="2" borderId="43" xfId="0" applyFill="1" applyBorder="1" applyAlignment="1">
      <alignment vertical="top"/>
    </xf>
    <xf numFmtId="0" fontId="0" fillId="0" borderId="21" xfId="0" applyBorder="1" applyAlignment="1">
      <alignment horizontal="center"/>
    </xf>
    <xf numFmtId="0" fontId="13" fillId="0" borderId="21" xfId="0" applyFont="1" applyBorder="1" applyAlignment="1">
      <alignment horizontal="center"/>
    </xf>
    <xf numFmtId="0" fontId="4" fillId="0" borderId="13" xfId="0" applyFont="1" applyBorder="1" applyAlignment="1">
      <alignment horizontal="center"/>
    </xf>
    <xf numFmtId="0" fontId="0" fillId="0" borderId="13" xfId="0" applyBorder="1" applyAlignment="1">
      <alignment horizontal="left" wrapText="1"/>
    </xf>
    <xf numFmtId="0" fontId="0" fillId="0" borderId="6" xfId="0" applyBorder="1" applyAlignment="1">
      <alignment horizontal="left"/>
    </xf>
    <xf numFmtId="0" fontId="0" fillId="0" borderId="16" xfId="0" applyBorder="1" applyAlignment="1">
      <alignment horizontal="left"/>
    </xf>
    <xf numFmtId="0" fontId="4" fillId="0" borderId="0" xfId="0" applyFont="1" applyAlignment="1">
      <alignment horizontal="left" vertical="top" wrapText="1"/>
    </xf>
    <xf numFmtId="0" fontId="6" fillId="0" borderId="0" xfId="4" applyFont="1" applyAlignment="1">
      <alignment horizontal="left" wrapText="1"/>
    </xf>
    <xf numFmtId="0" fontId="13" fillId="0" borderId="0" xfId="0" applyFont="1" applyAlignment="1">
      <alignment horizontal="left" vertical="top" wrapText="1"/>
    </xf>
    <xf numFmtId="0" fontId="13" fillId="0" borderId="21" xfId="0" applyFont="1" applyBorder="1"/>
    <xf numFmtId="0" fontId="13" fillId="0" borderId="22" xfId="0" applyFont="1" applyBorder="1" applyAlignment="1">
      <alignment horizontal="left"/>
    </xf>
    <xf numFmtId="0" fontId="0" fillId="0" borderId="8" xfId="0" applyBorder="1"/>
    <xf numFmtId="0" fontId="13" fillId="0" borderId="17" xfId="0" applyFont="1" applyBorder="1" applyAlignment="1">
      <alignment horizontal="center"/>
    </xf>
    <xf numFmtId="0" fontId="0" fillId="0" borderId="0" xfId="0" applyAlignment="1">
      <alignment horizontal="left" vertical="top" wrapText="1"/>
    </xf>
    <xf numFmtId="0" fontId="4" fillId="0" borderId="0" xfId="2" applyFont="1" applyAlignment="1">
      <alignment horizontal="left" vertical="top" wrapText="1"/>
    </xf>
    <xf numFmtId="0" fontId="0" fillId="0" borderId="0" xfId="2" applyFont="1" applyAlignment="1">
      <alignment horizontal="left" vertical="top" wrapText="1"/>
    </xf>
    <xf numFmtId="0" fontId="0" fillId="0" borderId="0" xfId="3" applyFont="1" applyAlignment="1">
      <alignment horizontal="left" vertical="top" wrapText="1"/>
    </xf>
    <xf numFmtId="0" fontId="2" fillId="0" borderId="0" xfId="0" applyFont="1" applyAlignment="1">
      <alignment horizontal="center" vertical="top" wrapText="1"/>
    </xf>
    <xf numFmtId="0" fontId="4" fillId="0" borderId="0" xfId="0" applyFont="1" applyAlignment="1">
      <alignment horizontal="left" vertical="top" wrapText="1"/>
    </xf>
    <xf numFmtId="0" fontId="13" fillId="0" borderId="35" xfId="0" applyFont="1" applyBorder="1" applyAlignment="1">
      <alignment horizontal="left" vertical="top" wrapText="1"/>
    </xf>
    <xf numFmtId="0" fontId="13" fillId="0" borderId="36" xfId="0" applyFont="1" applyBorder="1" applyAlignment="1">
      <alignment horizontal="left" vertical="top" wrapText="1"/>
    </xf>
    <xf numFmtId="0" fontId="13" fillId="0" borderId="37" xfId="0" applyFont="1" applyBorder="1" applyAlignment="1">
      <alignment horizontal="left" vertical="top" wrapText="1"/>
    </xf>
    <xf numFmtId="0" fontId="0" fillId="7" borderId="0" xfId="0" applyFill="1" applyAlignment="1">
      <alignment horizontal="center"/>
    </xf>
    <xf numFmtId="0" fontId="0" fillId="7" borderId="1" xfId="0" applyFill="1" applyBorder="1" applyAlignment="1">
      <alignment horizontal="left" vertical="top" wrapText="1"/>
    </xf>
    <xf numFmtId="0" fontId="0" fillId="0" borderId="1" xfId="0" applyBorder="1" applyAlignment="1">
      <alignment horizontal="left" wrapText="1"/>
    </xf>
    <xf numFmtId="0" fontId="0" fillId="0" borderId="1" xfId="0" applyBorder="1" applyAlignment="1">
      <alignment horizontal="left" vertical="top" wrapText="1"/>
    </xf>
    <xf numFmtId="0" fontId="19" fillId="0" borderId="0" xfId="0" applyFont="1" applyAlignment="1">
      <alignment vertical="top" wrapText="1"/>
    </xf>
    <xf numFmtId="0" fontId="0" fillId="0" borderId="1" xfId="0" applyBorder="1" applyAlignment="1">
      <alignment vertical="top" wrapText="1"/>
    </xf>
    <xf numFmtId="0" fontId="8" fillId="0" borderId="0" xfId="0" applyFont="1" applyAlignment="1">
      <alignment wrapText="1"/>
    </xf>
    <xf numFmtId="0" fontId="19" fillId="0" borderId="0" xfId="0" applyFont="1" applyAlignment="1">
      <alignment horizontal="left" vertical="top" wrapText="1"/>
    </xf>
    <xf numFmtId="0" fontId="9" fillId="0" borderId="1" xfId="0" applyFont="1" applyBorder="1" applyAlignment="1">
      <alignment horizontal="left" vertical="top" wrapText="1"/>
    </xf>
    <xf numFmtId="0" fontId="13" fillId="0" borderId="1" xfId="0" applyFont="1" applyBorder="1" applyAlignment="1">
      <alignment horizontal="left" vertical="top" wrapText="1"/>
    </xf>
    <xf numFmtId="0" fontId="4" fillId="0" borderId="1" xfId="0" applyFont="1" applyBorder="1" applyAlignment="1">
      <alignment horizontal="center" wrapText="1"/>
    </xf>
    <xf numFmtId="0" fontId="4" fillId="0" borderId="4" xfId="0" applyFont="1" applyBorder="1" applyAlignment="1">
      <alignment horizontal="center"/>
    </xf>
    <xf numFmtId="0" fontId="4" fillId="0" borderId="1" xfId="0" applyFont="1" applyBorder="1" applyAlignment="1">
      <alignment horizontal="center"/>
    </xf>
    <xf numFmtId="0" fontId="13" fillId="0" borderId="22" xfId="0" applyFont="1" applyBorder="1" applyAlignment="1">
      <alignment horizontal="left" vertical="center" wrapText="1"/>
    </xf>
    <xf numFmtId="0" fontId="13" fillId="0" borderId="15" xfId="0" applyFont="1" applyBorder="1" applyAlignment="1">
      <alignment horizontal="left" vertical="center" wrapText="1"/>
    </xf>
    <xf numFmtId="0" fontId="13" fillId="0" borderId="30" xfId="0" applyFont="1" applyBorder="1" applyAlignment="1">
      <alignment horizontal="left"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center" vertical="center" wrapText="1"/>
    </xf>
    <xf numFmtId="0" fontId="4" fillId="0" borderId="18" xfId="0" applyFont="1" applyBorder="1" applyAlignment="1">
      <alignment horizontal="center"/>
    </xf>
    <xf numFmtId="0" fontId="13" fillId="7" borderId="1" xfId="0" applyFont="1" applyFill="1" applyBorder="1" applyAlignment="1">
      <alignment horizontal="center"/>
    </xf>
    <xf numFmtId="0" fontId="13" fillId="7" borderId="18" xfId="0" applyFont="1" applyFill="1" applyBorder="1" applyAlignment="1">
      <alignment horizontal="center"/>
    </xf>
    <xf numFmtId="0" fontId="9" fillId="0" borderId="18" xfId="0" applyFont="1" applyBorder="1" applyAlignment="1">
      <alignment horizontal="left" vertical="top" wrapText="1"/>
    </xf>
    <xf numFmtId="0" fontId="9" fillId="0" borderId="1" xfId="0" applyFont="1" applyBorder="1" applyAlignment="1">
      <alignment horizontal="left"/>
    </xf>
    <xf numFmtId="0" fontId="9" fillId="0" borderId="18" xfId="0" applyFont="1" applyBorder="1" applyAlignment="1">
      <alignment horizontal="left"/>
    </xf>
    <xf numFmtId="0" fontId="9" fillId="0" borderId="41" xfId="0" applyFont="1" applyBorder="1" applyAlignment="1">
      <alignment horizontal="left"/>
    </xf>
    <xf numFmtId="0" fontId="0" fillId="0" borderId="17" xfId="0" applyBorder="1" applyAlignment="1">
      <alignment horizontal="center" vertical="center" wrapText="1"/>
    </xf>
    <xf numFmtId="0" fontId="0" fillId="6" borderId="17" xfId="1" applyFont="1" applyFill="1" applyBorder="1" applyAlignment="1">
      <alignment horizontal="left"/>
    </xf>
    <xf numFmtId="0" fontId="8" fillId="0" borderId="0" xfId="0" applyFont="1" applyAlignment="1">
      <alignment horizontal="left" vertical="center" wrapText="1"/>
    </xf>
    <xf numFmtId="0" fontId="8" fillId="0" borderId="0" xfId="0" applyFont="1" applyAlignment="1">
      <alignment horizontal="left" vertical="top" wrapText="1"/>
    </xf>
    <xf numFmtId="0" fontId="7" fillId="0" borderId="0" xfId="0" applyFont="1" applyAlignment="1">
      <alignment horizontal="center" wrapText="1"/>
    </xf>
    <xf numFmtId="0" fontId="8" fillId="0" borderId="0" xfId="0" applyFont="1" applyAlignment="1">
      <alignment horizontal="left" wrapText="1"/>
    </xf>
    <xf numFmtId="164" fontId="8" fillId="0" borderId="0" xfId="0" applyNumberFormat="1" applyFont="1" applyAlignment="1">
      <alignment horizontal="left" wrapText="1"/>
    </xf>
    <xf numFmtId="164" fontId="8" fillId="0" borderId="0" xfId="0" applyNumberFormat="1" applyFont="1" applyAlignment="1">
      <alignment vertical="top" wrapText="1"/>
    </xf>
    <xf numFmtId="0" fontId="0" fillId="0" borderId="17" xfId="0" applyBorder="1" applyAlignment="1">
      <alignment horizontal="center"/>
    </xf>
    <xf numFmtId="0" fontId="0" fillId="7" borderId="0" xfId="0" applyFill="1" applyAlignment="1">
      <alignment horizontal="center" wrapText="1"/>
    </xf>
    <xf numFmtId="0" fontId="7" fillId="0" borderId="0" xfId="0" applyFont="1" applyAlignment="1">
      <alignment wrapText="1"/>
    </xf>
    <xf numFmtId="0" fontId="13" fillId="0" borderId="46" xfId="0" applyFont="1" applyBorder="1" applyAlignment="1">
      <alignment horizontal="left" vertical="top" wrapText="1"/>
    </xf>
  </cellXfs>
  <cellStyles count="6">
    <cellStyle name="Hyperlink" xfId="1" builtinId="8"/>
    <cellStyle name="Normal" xfId="0" builtinId="0"/>
    <cellStyle name="Normal 2" xfId="2" xr:uid="{00000000-0005-0000-0000-000002000000}"/>
    <cellStyle name="Normal 2 2" xfId="5" xr:uid="{1BD84CEB-B59D-407D-847B-5297E7FF0AAD}"/>
    <cellStyle name="Normal 3" xfId="3" xr:uid="{00000000-0005-0000-0000-000003000000}"/>
    <cellStyle name="Normal_(1)Cover+Instructions"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CF305"/>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user@po1.com" TargetMode="External"/><Relationship Id="rId1" Type="http://schemas.openxmlformats.org/officeDocument/2006/relationships/hyperlink" Target="mailto:user@po2.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7"/>
  <sheetViews>
    <sheetView showGridLines="0" tabSelected="1" zoomScaleNormal="100" workbookViewId="0">
      <selection activeCell="B13" sqref="B13:E13"/>
    </sheetView>
  </sheetViews>
  <sheetFormatPr baseColWidth="10" defaultColWidth="11.5" defaultRowHeight="13" x14ac:dyDescent="0.15"/>
  <cols>
    <col min="1" max="1" width="3.5" style="76" customWidth="1"/>
    <col min="2" max="2" width="58.5" style="21" customWidth="1"/>
    <col min="3" max="3" width="15.5" customWidth="1"/>
    <col min="4" max="4" width="17.6640625" style="21" customWidth="1"/>
    <col min="5" max="5" width="20.5" customWidth="1"/>
  </cols>
  <sheetData>
    <row r="1" spans="1:6" ht="18" customHeight="1" x14ac:dyDescent="0.15">
      <c r="B1" s="346" t="s">
        <v>0</v>
      </c>
      <c r="C1" s="346"/>
      <c r="D1" s="346"/>
      <c r="E1" s="346"/>
    </row>
    <row r="2" spans="1:6" ht="18" customHeight="1" x14ac:dyDescent="0.15">
      <c r="B2" s="346" t="s">
        <v>161</v>
      </c>
      <c r="C2" s="346"/>
      <c r="D2" s="346"/>
      <c r="E2" s="346"/>
    </row>
    <row r="3" spans="1:6" ht="18" customHeight="1" x14ac:dyDescent="0.15">
      <c r="B3" s="346" t="s">
        <v>907</v>
      </c>
      <c r="C3" s="346"/>
      <c r="D3" s="346"/>
      <c r="E3" s="346"/>
    </row>
    <row r="4" spans="1:6" ht="13.5" customHeight="1" x14ac:dyDescent="0.2">
      <c r="B4" s="127"/>
      <c r="C4" s="1"/>
      <c r="D4" s="127"/>
      <c r="E4" s="1"/>
    </row>
    <row r="5" spans="1:6" ht="18" customHeight="1" x14ac:dyDescent="0.15">
      <c r="B5" s="346" t="s">
        <v>1</v>
      </c>
      <c r="C5" s="346"/>
      <c r="D5" s="346"/>
      <c r="E5" s="346"/>
    </row>
    <row r="6" spans="1:6" ht="15.75" customHeight="1" x14ac:dyDescent="0.2">
      <c r="B6" s="127"/>
      <c r="C6" s="1"/>
      <c r="D6" s="1"/>
      <c r="E6" s="1"/>
    </row>
    <row r="7" spans="1:6" ht="12.75" customHeight="1" x14ac:dyDescent="0.15">
      <c r="A7" s="77">
        <v>1</v>
      </c>
      <c r="B7" s="342" t="s">
        <v>223</v>
      </c>
      <c r="C7" s="342"/>
    </row>
    <row r="8" spans="1:6" ht="12" customHeight="1" x14ac:dyDescent="0.15"/>
    <row r="9" spans="1:6" ht="27" customHeight="1" x14ac:dyDescent="0.15">
      <c r="A9" s="76">
        <v>2</v>
      </c>
      <c r="B9" s="342" t="s">
        <v>856</v>
      </c>
      <c r="C9" s="342"/>
      <c r="D9" s="342"/>
      <c r="E9" s="342"/>
    </row>
    <row r="10" spans="1:6" ht="12" customHeight="1" x14ac:dyDescent="0.15">
      <c r="B10" s="22"/>
      <c r="C10" s="23"/>
      <c r="D10" s="22"/>
      <c r="E10" s="23"/>
    </row>
    <row r="11" spans="1:6" x14ac:dyDescent="0.15">
      <c r="A11" s="76">
        <v>3</v>
      </c>
      <c r="B11" s="345" t="s">
        <v>906</v>
      </c>
      <c r="C11" s="345"/>
      <c r="D11" s="345"/>
      <c r="E11" s="345"/>
    </row>
    <row r="12" spans="1:6" ht="12" customHeight="1" x14ac:dyDescent="0.15">
      <c r="B12" s="22"/>
      <c r="C12" s="23"/>
      <c r="D12" s="22"/>
      <c r="E12" s="23"/>
    </row>
    <row r="13" spans="1:6" ht="55.5" customHeight="1" x14ac:dyDescent="0.15">
      <c r="A13" s="76">
        <v>4</v>
      </c>
      <c r="B13" s="344" t="s">
        <v>905</v>
      </c>
      <c r="C13" s="344"/>
      <c r="D13" s="344"/>
      <c r="E13" s="344"/>
      <c r="F13" s="125"/>
    </row>
    <row r="14" spans="1:6" ht="12" customHeight="1" x14ac:dyDescent="0.15">
      <c r="B14" s="126"/>
      <c r="C14" s="126"/>
      <c r="D14" s="22"/>
      <c r="E14" s="23"/>
    </row>
    <row r="15" spans="1:6" ht="33.75" customHeight="1" x14ac:dyDescent="0.15">
      <c r="A15" s="78" t="s">
        <v>188</v>
      </c>
      <c r="B15" s="344" t="s">
        <v>224</v>
      </c>
      <c r="C15" s="344"/>
      <c r="D15" s="344"/>
      <c r="E15" s="344"/>
    </row>
    <row r="16" spans="1:6" ht="26.25" customHeight="1" x14ac:dyDescent="0.15">
      <c r="B16" s="331" t="s">
        <v>2</v>
      </c>
      <c r="C16" s="19" t="s">
        <v>3</v>
      </c>
      <c r="D16" s="19" t="s">
        <v>167</v>
      </c>
      <c r="E16" s="19" t="s">
        <v>158</v>
      </c>
    </row>
    <row r="17" spans="1:5" ht="15" customHeight="1" x14ac:dyDescent="0.15">
      <c r="B17" s="24" t="s">
        <v>4</v>
      </c>
      <c r="C17" s="25" t="s">
        <v>5</v>
      </c>
      <c r="D17" s="25"/>
      <c r="E17" s="24"/>
    </row>
    <row r="18" spans="1:5" ht="15" customHeight="1" x14ac:dyDescent="0.15">
      <c r="B18" s="24" t="s">
        <v>6</v>
      </c>
      <c r="C18" s="25" t="s">
        <v>5</v>
      </c>
      <c r="D18" s="25"/>
      <c r="E18" s="24"/>
    </row>
    <row r="19" spans="1:5" ht="28" x14ac:dyDescent="0.15">
      <c r="B19" s="332" t="s">
        <v>193</v>
      </c>
      <c r="C19" s="25" t="s">
        <v>5</v>
      </c>
      <c r="D19" s="25" t="s">
        <v>5</v>
      </c>
      <c r="E19" s="25" t="s">
        <v>5</v>
      </c>
    </row>
    <row r="20" spans="1:5" ht="15" customHeight="1" x14ac:dyDescent="0.15">
      <c r="B20" s="24" t="s">
        <v>7</v>
      </c>
      <c r="C20" s="25" t="s">
        <v>5</v>
      </c>
      <c r="D20" s="25"/>
      <c r="E20" s="24"/>
    </row>
    <row r="21" spans="1:5" ht="15" customHeight="1" x14ac:dyDescent="0.15">
      <c r="B21" s="24" t="s">
        <v>8</v>
      </c>
      <c r="C21" s="25" t="s">
        <v>5</v>
      </c>
      <c r="D21" s="25" t="s">
        <v>5</v>
      </c>
      <c r="E21" s="24"/>
    </row>
    <row r="22" spans="1:5" ht="15" customHeight="1" x14ac:dyDescent="0.15">
      <c r="B22" s="339" t="s">
        <v>861</v>
      </c>
      <c r="C22" s="327"/>
      <c r="D22" s="327"/>
      <c r="E22" s="341" t="s">
        <v>5</v>
      </c>
    </row>
    <row r="23" spans="1:5" ht="15" customHeight="1" x14ac:dyDescent="0.15">
      <c r="A23" s="79"/>
      <c r="B23" s="333" t="s">
        <v>179</v>
      </c>
      <c r="C23" s="25" t="s">
        <v>5</v>
      </c>
      <c r="D23" s="25" t="s">
        <v>5</v>
      </c>
      <c r="E23" s="51"/>
    </row>
    <row r="24" spans="1:5" ht="15" customHeight="1" x14ac:dyDescent="0.15">
      <c r="A24" s="79"/>
      <c r="B24" s="334" t="s">
        <v>180</v>
      </c>
      <c r="C24" s="25" t="s">
        <v>5</v>
      </c>
      <c r="D24" s="25" t="s">
        <v>5</v>
      </c>
      <c r="E24" s="61"/>
    </row>
    <row r="25" spans="1:5" ht="15" customHeight="1" x14ac:dyDescent="0.15">
      <c r="A25" s="79"/>
      <c r="B25" s="340" t="s">
        <v>164</v>
      </c>
      <c r="C25" s="25" t="s">
        <v>5</v>
      </c>
      <c r="D25" s="25"/>
      <c r="E25" s="24"/>
    </row>
    <row r="26" spans="1:5" ht="15" customHeight="1" x14ac:dyDescent="0.15">
      <c r="A26" s="79"/>
      <c r="B26" s="338" t="s">
        <v>877</v>
      </c>
      <c r="C26" s="330" t="s">
        <v>5</v>
      </c>
      <c r="D26" s="329"/>
      <c r="E26" s="87"/>
    </row>
    <row r="27" spans="1:5" ht="15" customHeight="1" x14ac:dyDescent="0.15">
      <c r="A27" s="79"/>
      <c r="B27" s="24" t="s">
        <v>9</v>
      </c>
      <c r="C27" s="25" t="s">
        <v>5</v>
      </c>
      <c r="D27" s="25" t="s">
        <v>5</v>
      </c>
      <c r="E27" s="87"/>
    </row>
    <row r="28" spans="1:5" ht="15" customHeight="1" x14ac:dyDescent="0.15">
      <c r="A28" s="79"/>
      <c r="B28" s="24" t="s">
        <v>168</v>
      </c>
      <c r="C28" s="25" t="s">
        <v>5</v>
      </c>
      <c r="D28" s="52"/>
      <c r="E28" s="51"/>
    </row>
    <row r="29" spans="1:5" ht="15" customHeight="1" x14ac:dyDescent="0.15">
      <c r="A29" s="79"/>
      <c r="B29" s="24" t="s">
        <v>10</v>
      </c>
      <c r="C29" s="25" t="s">
        <v>5</v>
      </c>
      <c r="D29" s="25" t="s">
        <v>5</v>
      </c>
      <c r="E29" s="24"/>
    </row>
    <row r="30" spans="1:5" ht="15" customHeight="1" x14ac:dyDescent="0.15">
      <c r="A30" s="79"/>
      <c r="B30" s="26" t="s">
        <v>11</v>
      </c>
      <c r="C30" s="25" t="s">
        <v>5</v>
      </c>
      <c r="D30" s="25" t="s">
        <v>5</v>
      </c>
      <c r="E30" s="26"/>
    </row>
    <row r="31" spans="1:5" ht="15" customHeight="1" x14ac:dyDescent="0.15">
      <c r="A31" s="79"/>
      <c r="B31"/>
      <c r="D31"/>
    </row>
    <row r="32" spans="1:5" ht="15" customHeight="1" x14ac:dyDescent="0.15">
      <c r="A32" s="79"/>
    </row>
    <row r="33" spans="1:5" ht="28.5" customHeight="1" x14ac:dyDescent="0.15">
      <c r="A33" s="76">
        <v>6</v>
      </c>
      <c r="B33" s="342" t="s">
        <v>184</v>
      </c>
      <c r="C33" s="342"/>
      <c r="D33" s="342"/>
      <c r="E33" s="22"/>
    </row>
    <row r="34" spans="1:5" ht="12" customHeight="1" x14ac:dyDescent="0.15">
      <c r="B34" s="22"/>
      <c r="C34" s="22"/>
      <c r="D34" s="22"/>
      <c r="E34" s="22"/>
    </row>
    <row r="35" spans="1:5" ht="31.5" customHeight="1" x14ac:dyDescent="0.15">
      <c r="A35" s="76">
        <v>7</v>
      </c>
      <c r="B35" s="342" t="s">
        <v>884</v>
      </c>
      <c r="C35" s="342"/>
      <c r="D35" s="342"/>
      <c r="E35" s="342"/>
    </row>
    <row r="36" spans="1:5" ht="9.75" customHeight="1" x14ac:dyDescent="0.15">
      <c r="B36" s="22"/>
      <c r="C36" s="22"/>
      <c r="D36" s="22"/>
      <c r="E36" s="22"/>
    </row>
    <row r="37" spans="1:5" ht="46.5" customHeight="1" x14ac:dyDescent="0.15">
      <c r="A37" s="76">
        <v>8</v>
      </c>
      <c r="B37" s="342" t="s">
        <v>887</v>
      </c>
      <c r="C37" s="342"/>
      <c r="D37" s="342"/>
      <c r="E37" s="342"/>
    </row>
    <row r="38" spans="1:5" ht="12" customHeight="1" x14ac:dyDescent="0.15">
      <c r="B38"/>
      <c r="D38"/>
    </row>
    <row r="39" spans="1:5" ht="36.75" customHeight="1" x14ac:dyDescent="0.15">
      <c r="A39" s="76">
        <v>9</v>
      </c>
      <c r="B39" s="344" t="s">
        <v>885</v>
      </c>
      <c r="C39" s="344"/>
      <c r="D39" s="344"/>
      <c r="E39" s="344"/>
    </row>
    <row r="40" spans="1:5" ht="12" customHeight="1" x14ac:dyDescent="0.15">
      <c r="B40"/>
      <c r="D40"/>
    </row>
    <row r="41" spans="1:5" ht="30" customHeight="1" x14ac:dyDescent="0.15">
      <c r="A41" s="76">
        <v>10</v>
      </c>
      <c r="B41" s="342" t="s">
        <v>857</v>
      </c>
      <c r="C41" s="342"/>
      <c r="D41" s="342"/>
      <c r="E41" s="342"/>
    </row>
    <row r="42" spans="1:5" ht="12" customHeight="1" x14ac:dyDescent="0.15">
      <c r="B42"/>
      <c r="D42"/>
    </row>
    <row r="43" spans="1:5" ht="28.5" customHeight="1" x14ac:dyDescent="0.15">
      <c r="A43" s="76">
        <v>11</v>
      </c>
      <c r="B43" s="342" t="s">
        <v>829</v>
      </c>
      <c r="C43" s="342"/>
      <c r="D43" s="342"/>
      <c r="E43" s="342"/>
    </row>
    <row r="44" spans="1:5" ht="12" customHeight="1" x14ac:dyDescent="0.15">
      <c r="B44"/>
      <c r="D44"/>
    </row>
    <row r="45" spans="1:5" ht="51" customHeight="1" x14ac:dyDescent="0.15">
      <c r="A45" s="76">
        <v>12</v>
      </c>
      <c r="B45" s="342" t="s">
        <v>858</v>
      </c>
      <c r="C45" s="342"/>
      <c r="D45" s="342"/>
      <c r="E45" s="342"/>
    </row>
    <row r="46" spans="1:5" ht="10.5" customHeight="1" x14ac:dyDescent="0.15">
      <c r="B46"/>
      <c r="D46"/>
    </row>
    <row r="47" spans="1:5" ht="21" customHeight="1" x14ac:dyDescent="0.15">
      <c r="A47" s="78" t="s">
        <v>185</v>
      </c>
      <c r="B47" s="342" t="s">
        <v>888</v>
      </c>
      <c r="C47" s="342"/>
      <c r="D47" s="342"/>
      <c r="E47" s="342"/>
    </row>
    <row r="48" spans="1:5" ht="33.75" customHeight="1" x14ac:dyDescent="0.15">
      <c r="A48" s="78"/>
      <c r="B48" s="343" t="s">
        <v>913</v>
      </c>
      <c r="C48" s="343"/>
      <c r="D48" s="343"/>
      <c r="E48" s="343"/>
    </row>
    <row r="49" spans="1:5" ht="47.25" customHeight="1" x14ac:dyDescent="0.15">
      <c r="B49" s="343" t="s">
        <v>914</v>
      </c>
      <c r="C49" s="343"/>
      <c r="D49" s="343"/>
      <c r="E49" s="343"/>
    </row>
    <row r="50" spans="1:5" ht="30" customHeight="1" x14ac:dyDescent="0.15">
      <c r="B50" s="343" t="s">
        <v>915</v>
      </c>
      <c r="C50" s="343"/>
      <c r="D50" s="343"/>
      <c r="E50" s="343"/>
    </row>
    <row r="51" spans="1:5" ht="33" customHeight="1" x14ac:dyDescent="0.15">
      <c r="B51" s="343" t="s">
        <v>916</v>
      </c>
      <c r="C51" s="343"/>
      <c r="D51" s="343"/>
      <c r="E51" s="343"/>
    </row>
    <row r="52" spans="1:5" ht="15" x14ac:dyDescent="0.2">
      <c r="B52" s="335"/>
      <c r="C52" s="335"/>
      <c r="D52" s="22"/>
      <c r="E52" s="336"/>
    </row>
    <row r="53" spans="1:5" ht="32.5" customHeight="1" x14ac:dyDescent="0.15">
      <c r="A53" s="78" t="s">
        <v>186</v>
      </c>
      <c r="B53" s="347" t="s">
        <v>859</v>
      </c>
      <c r="C53" s="347"/>
      <c r="D53" s="347"/>
      <c r="E53" s="347"/>
    </row>
    <row r="54" spans="1:5" x14ac:dyDescent="0.15">
      <c r="B54" s="342"/>
      <c r="C54" s="342"/>
      <c r="D54" s="342"/>
      <c r="E54" s="342"/>
    </row>
    <row r="55" spans="1:5" ht="48" customHeight="1" x14ac:dyDescent="0.15">
      <c r="A55" s="78" t="s">
        <v>187</v>
      </c>
      <c r="B55" s="342" t="s">
        <v>12</v>
      </c>
      <c r="C55" s="342"/>
      <c r="D55" s="342"/>
      <c r="E55" s="342"/>
    </row>
    <row r="56" spans="1:5" ht="36" customHeight="1" x14ac:dyDescent="0.15"/>
    <row r="57" spans="1:5" ht="12" customHeight="1" x14ac:dyDescent="0.15"/>
  </sheetData>
  <sheetProtection selectLockedCells="1" selectUnlockedCells="1"/>
  <mergeCells count="24">
    <mergeCell ref="B50:E50"/>
    <mergeCell ref="B51:E51"/>
    <mergeCell ref="B53:E53"/>
    <mergeCell ref="B54:E54"/>
    <mergeCell ref="B55:E55"/>
    <mergeCell ref="B9:E9"/>
    <mergeCell ref="B1:E1"/>
    <mergeCell ref="B2:E2"/>
    <mergeCell ref="B3:E3"/>
    <mergeCell ref="B5:E5"/>
    <mergeCell ref="B7:C7"/>
    <mergeCell ref="B11:E11"/>
    <mergeCell ref="B13:E13"/>
    <mergeCell ref="B15:E15"/>
    <mergeCell ref="B33:D33"/>
    <mergeCell ref="B35:E35"/>
    <mergeCell ref="B45:E45"/>
    <mergeCell ref="B47:E47"/>
    <mergeCell ref="B48:E48"/>
    <mergeCell ref="B49:E49"/>
    <mergeCell ref="B37:E37"/>
    <mergeCell ref="B39:E39"/>
    <mergeCell ref="B41:E41"/>
    <mergeCell ref="B43:E43"/>
  </mergeCells>
  <printOptions horizontalCentered="1"/>
  <pageMargins left="0.25" right="0.25" top="0.75" bottom="0.65" header="0.5" footer="0.5"/>
  <pageSetup scale="86" firstPageNumber="0" fitToHeight="0" orientation="portrait" horizontalDpi="300" verticalDpi="300" r:id="rId1"/>
  <headerFooter alignWithMargins="0">
    <oddHeader>&amp;C&amp;F</oddHeader>
    <oddFooter>&amp;L&amp;8Released 1/2017&amp;C&amp;P of &amp;N&amp;R&amp;A</oddFooter>
  </headerFooter>
  <rowBreaks count="1" manualBreakCount="1">
    <brk id="37" max="16383" man="1"/>
  </rowBreaks>
  <ignoredErrors>
    <ignoredError sqref="A47 A55 A53:A54 A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1"/>
  <sheetViews>
    <sheetView showGridLines="0" zoomScaleNormal="100" workbookViewId="0"/>
  </sheetViews>
  <sheetFormatPr baseColWidth="10" defaultColWidth="11.5" defaultRowHeight="13" x14ac:dyDescent="0.15"/>
  <cols>
    <col min="1" max="1" width="3.83203125" customWidth="1"/>
    <col min="2" max="2" width="24.5" customWidth="1"/>
    <col min="4" max="4" width="11" customWidth="1"/>
    <col min="5" max="5" width="6.5" customWidth="1"/>
    <col min="6" max="6" width="19.5" customWidth="1"/>
    <col min="7" max="7" width="20.5" customWidth="1"/>
    <col min="8" max="8" width="32.5" bestFit="1" customWidth="1"/>
  </cols>
  <sheetData>
    <row r="1" spans="1:8" ht="14" x14ac:dyDescent="0.15">
      <c r="A1" s="5" t="s">
        <v>1</v>
      </c>
      <c r="B1" s="5"/>
    </row>
    <row r="2" spans="1:8" ht="12" customHeight="1" x14ac:dyDescent="0.15">
      <c r="A2" s="5"/>
      <c r="B2" s="5"/>
    </row>
    <row r="3" spans="1:8" ht="15" customHeight="1" x14ac:dyDescent="0.15">
      <c r="A3" s="6" t="s">
        <v>13</v>
      </c>
      <c r="B3" s="5"/>
    </row>
    <row r="4" spans="1:8" ht="31.5" customHeight="1" x14ac:dyDescent="0.15">
      <c r="A4" s="357" t="s">
        <v>919</v>
      </c>
      <c r="B4" s="357"/>
      <c r="C4" s="357"/>
      <c r="D4" s="357"/>
      <c r="E4" s="357"/>
      <c r="F4" s="357"/>
      <c r="G4" s="357"/>
      <c r="H4" s="351"/>
    </row>
    <row r="5" spans="1:8" ht="38.25" customHeight="1" x14ac:dyDescent="0.15">
      <c r="A5" s="357" t="s">
        <v>918</v>
      </c>
      <c r="B5" s="357"/>
      <c r="C5" s="357"/>
      <c r="D5" s="357"/>
      <c r="E5" s="357"/>
      <c r="F5" s="357"/>
      <c r="G5" s="357"/>
      <c r="H5" s="351"/>
    </row>
    <row r="6" spans="1:8" ht="15" customHeight="1" x14ac:dyDescent="0.15">
      <c r="A6" s="6"/>
      <c r="B6" s="6"/>
    </row>
    <row r="7" spans="1:8" s="20" customFormat="1" ht="14" x14ac:dyDescent="0.15">
      <c r="A7" s="7" t="s">
        <v>14</v>
      </c>
      <c r="B7" s="7"/>
    </row>
    <row r="8" spans="1:8" s="20" customFormat="1" ht="18" customHeight="1" x14ac:dyDescent="0.15">
      <c r="A8" s="358" t="s">
        <v>15</v>
      </c>
      <c r="B8" s="358"/>
      <c r="C8" s="358"/>
      <c r="D8" s="358"/>
      <c r="E8" s="358"/>
      <c r="F8" s="358"/>
      <c r="G8" s="358"/>
    </row>
    <row r="9" spans="1:8" s="20" customFormat="1" x14ac:dyDescent="0.15"/>
    <row r="10" spans="1:8" s="20" customFormat="1" ht="12.75" customHeight="1" x14ac:dyDescent="0.15">
      <c r="A10" s="8" t="s">
        <v>16</v>
      </c>
      <c r="B10" s="8" t="s">
        <v>17</v>
      </c>
      <c r="C10" s="354" t="s">
        <v>18</v>
      </c>
      <c r="D10" s="354"/>
      <c r="E10" s="354"/>
      <c r="F10" s="354"/>
      <c r="G10" s="354"/>
    </row>
    <row r="11" spans="1:8" s="20" customFormat="1" ht="15.75" customHeight="1" x14ac:dyDescent="0.15">
      <c r="A11" s="9">
        <v>1</v>
      </c>
      <c r="B11" s="8" t="s">
        <v>19</v>
      </c>
      <c r="C11" s="354" t="s">
        <v>225</v>
      </c>
      <c r="D11" s="354"/>
      <c r="E11" s="354"/>
      <c r="F11" s="354"/>
      <c r="G11" s="354"/>
    </row>
    <row r="12" spans="1:8" s="20" customFormat="1" ht="15.75" customHeight="1" x14ac:dyDescent="0.15">
      <c r="A12" s="9">
        <v>2</v>
      </c>
      <c r="B12" s="8" t="s">
        <v>809</v>
      </c>
      <c r="C12" s="354" t="s">
        <v>811</v>
      </c>
      <c r="D12" s="354"/>
      <c r="E12" s="354"/>
      <c r="F12" s="354"/>
      <c r="G12" s="354"/>
    </row>
    <row r="13" spans="1:8" s="20" customFormat="1" ht="15.75" customHeight="1" x14ac:dyDescent="0.15">
      <c r="A13" s="9">
        <v>3</v>
      </c>
      <c r="B13" s="288" t="s">
        <v>810</v>
      </c>
      <c r="C13" s="354" t="s">
        <v>838</v>
      </c>
      <c r="D13" s="354"/>
      <c r="E13" s="354"/>
      <c r="F13" s="354"/>
      <c r="G13" s="354"/>
    </row>
    <row r="14" spans="1:8" s="20" customFormat="1" ht="39.75" customHeight="1" x14ac:dyDescent="0.15">
      <c r="A14" s="9">
        <v>4</v>
      </c>
      <c r="B14" s="10" t="s">
        <v>226</v>
      </c>
      <c r="C14" s="354" t="s">
        <v>812</v>
      </c>
      <c r="D14" s="354"/>
      <c r="E14" s="354"/>
      <c r="F14" s="354"/>
      <c r="G14" s="354"/>
    </row>
    <row r="15" spans="1:8" s="20" customFormat="1" ht="30" customHeight="1" x14ac:dyDescent="0.15">
      <c r="A15" s="9">
        <v>5</v>
      </c>
      <c r="B15" s="10" t="s">
        <v>227</v>
      </c>
      <c r="C15" s="354" t="s">
        <v>813</v>
      </c>
      <c r="D15" s="354"/>
      <c r="E15" s="354"/>
      <c r="F15" s="354"/>
      <c r="G15" s="354"/>
    </row>
    <row r="16" spans="1:8" s="20" customFormat="1" ht="30" customHeight="1" x14ac:dyDescent="0.15">
      <c r="A16" s="53">
        <v>6</v>
      </c>
      <c r="B16" s="54" t="s">
        <v>159</v>
      </c>
      <c r="C16" s="354" t="s">
        <v>814</v>
      </c>
      <c r="D16" s="354"/>
      <c r="E16" s="354"/>
      <c r="F16" s="354"/>
      <c r="G16" s="354"/>
    </row>
    <row r="17" spans="1:8" s="20" customFormat="1" ht="24" customHeight="1" x14ac:dyDescent="0.15">
      <c r="A17" s="9">
        <v>7</v>
      </c>
      <c r="B17" s="10" t="s">
        <v>21</v>
      </c>
      <c r="C17" s="354" t="s">
        <v>22</v>
      </c>
      <c r="D17" s="354"/>
      <c r="E17" s="354"/>
      <c r="F17" s="354"/>
      <c r="G17" s="354"/>
    </row>
    <row r="18" spans="1:8" s="20" customFormat="1" ht="39" customHeight="1" x14ac:dyDescent="0.15">
      <c r="A18" s="9">
        <v>8</v>
      </c>
      <c r="B18" s="10" t="s">
        <v>917</v>
      </c>
      <c r="C18" s="360" t="s">
        <v>259</v>
      </c>
      <c r="D18" s="354"/>
      <c r="E18" s="354"/>
      <c r="F18" s="354"/>
      <c r="G18" s="354"/>
    </row>
    <row r="19" spans="1:8" s="20" customFormat="1" x14ac:dyDescent="0.15"/>
    <row r="20" spans="1:8" s="20" customFormat="1" ht="17.25" customHeight="1" x14ac:dyDescent="0.15">
      <c r="A20" s="7" t="s">
        <v>23</v>
      </c>
      <c r="B20" s="7"/>
    </row>
    <row r="21" spans="1:8" s="20" customFormat="1" ht="38.25" customHeight="1" x14ac:dyDescent="0.15">
      <c r="A21" s="359" t="s">
        <v>24</v>
      </c>
      <c r="B21" s="359"/>
      <c r="C21" s="359"/>
      <c r="D21" s="359"/>
      <c r="E21" s="359"/>
      <c r="F21" s="359"/>
      <c r="G21" s="359"/>
    </row>
    <row r="22" spans="1:8" s="20" customFormat="1" x14ac:dyDescent="0.15">
      <c r="C22" s="27"/>
      <c r="D22" s="27"/>
      <c r="E22" s="27"/>
      <c r="F22" s="27"/>
      <c r="G22" s="28"/>
    </row>
    <row r="23" spans="1:8" s="20" customFormat="1" ht="12.75" customHeight="1" x14ac:dyDescent="0.15">
      <c r="A23" s="8" t="s">
        <v>16</v>
      </c>
      <c r="B23" s="8" t="s">
        <v>17</v>
      </c>
      <c r="C23" s="354" t="s">
        <v>18</v>
      </c>
      <c r="D23" s="354"/>
      <c r="E23" s="354"/>
      <c r="F23" s="354"/>
      <c r="G23" s="354"/>
    </row>
    <row r="24" spans="1:8" s="20" customFormat="1" ht="30.75" customHeight="1" x14ac:dyDescent="0.15">
      <c r="A24" s="9">
        <v>1</v>
      </c>
      <c r="B24" s="8" t="s">
        <v>25</v>
      </c>
      <c r="C24" s="354" t="s">
        <v>26</v>
      </c>
      <c r="D24" s="354"/>
      <c r="E24" s="354"/>
      <c r="F24" s="354"/>
      <c r="G24" s="354"/>
    </row>
    <row r="25" spans="1:8" s="20" customFormat="1" ht="57.75" customHeight="1" x14ac:dyDescent="0.15">
      <c r="A25" s="9">
        <v>2</v>
      </c>
      <c r="B25" s="10" t="s">
        <v>27</v>
      </c>
      <c r="C25" s="354" t="s">
        <v>260</v>
      </c>
      <c r="D25" s="354"/>
      <c r="E25" s="354"/>
      <c r="F25" s="354"/>
      <c r="G25" s="354"/>
    </row>
    <row r="26" spans="1:8" s="20" customFormat="1" ht="84.75" customHeight="1" x14ac:dyDescent="0.15">
      <c r="A26" s="9">
        <v>3</v>
      </c>
      <c r="B26" s="8" t="s">
        <v>28</v>
      </c>
      <c r="C26" s="354" t="s">
        <v>262</v>
      </c>
      <c r="D26" s="354"/>
      <c r="E26" s="354"/>
      <c r="F26" s="354"/>
      <c r="G26" s="354"/>
    </row>
    <row r="27" spans="1:8" s="20" customFormat="1" ht="84.75" customHeight="1" x14ac:dyDescent="0.15">
      <c r="A27" s="9">
        <v>4</v>
      </c>
      <c r="B27" s="8" t="s">
        <v>29</v>
      </c>
      <c r="C27" s="354" t="s">
        <v>261</v>
      </c>
      <c r="D27" s="354"/>
      <c r="E27" s="354"/>
      <c r="F27" s="354"/>
      <c r="G27" s="354"/>
    </row>
    <row r="28" spans="1:8" s="20" customFormat="1" ht="66.75" customHeight="1" x14ac:dyDescent="0.15">
      <c r="A28" s="9">
        <v>5</v>
      </c>
      <c r="B28" s="8" t="s">
        <v>30</v>
      </c>
      <c r="C28" s="354" t="s">
        <v>31</v>
      </c>
      <c r="D28" s="354"/>
      <c r="E28" s="354"/>
      <c r="F28" s="354"/>
      <c r="G28" s="354"/>
    </row>
    <row r="29" spans="1:8" s="20" customFormat="1" ht="23.25" customHeight="1" x14ac:dyDescent="0.15">
      <c r="A29" s="9">
        <v>6</v>
      </c>
      <c r="B29" s="8" t="s">
        <v>32</v>
      </c>
      <c r="C29" s="354" t="s">
        <v>228</v>
      </c>
      <c r="D29" s="354"/>
      <c r="E29" s="354"/>
      <c r="F29" s="354"/>
      <c r="G29" s="354"/>
    </row>
    <row r="30" spans="1:8" s="20" customFormat="1" ht="39.5" customHeight="1" x14ac:dyDescent="0.15">
      <c r="A30" s="9">
        <v>7</v>
      </c>
      <c r="B30" s="8" t="s">
        <v>33</v>
      </c>
      <c r="C30" s="354" t="s">
        <v>886</v>
      </c>
      <c r="D30" s="354"/>
      <c r="E30" s="354"/>
      <c r="F30" s="354"/>
      <c r="G30" s="354"/>
      <c r="H30" s="29"/>
    </row>
    <row r="31" spans="1:8" s="20" customFormat="1" ht="176.25" customHeight="1" x14ac:dyDescent="0.15">
      <c r="A31" s="9">
        <v>8</v>
      </c>
      <c r="B31" s="10" t="s">
        <v>263</v>
      </c>
      <c r="C31" s="354" t="s">
        <v>894</v>
      </c>
      <c r="D31" s="354"/>
      <c r="E31" s="354"/>
      <c r="F31" s="354"/>
      <c r="G31" s="354"/>
      <c r="H31" s="29"/>
    </row>
    <row r="32" spans="1:8" s="20" customFormat="1" ht="66.75" customHeight="1" x14ac:dyDescent="0.15">
      <c r="A32" s="220">
        <v>9</v>
      </c>
      <c r="B32" s="133" t="s">
        <v>763</v>
      </c>
      <c r="C32" s="348" t="s">
        <v>772</v>
      </c>
      <c r="D32" s="349"/>
      <c r="E32" s="349"/>
      <c r="F32" s="349"/>
      <c r="G32" s="350"/>
    </row>
    <row r="33" spans="1:7" s="20" customFormat="1" x14ac:dyDescent="0.15">
      <c r="C33" s="20" t="s">
        <v>34</v>
      </c>
    </row>
    <row r="34" spans="1:7" s="20" customFormat="1" ht="18" customHeight="1" x14ac:dyDescent="0.15">
      <c r="A34" s="7" t="s">
        <v>35</v>
      </c>
      <c r="B34" s="7"/>
    </row>
    <row r="35" spans="1:7" s="20" customFormat="1" ht="14.25" customHeight="1" x14ac:dyDescent="0.15">
      <c r="A35" s="355" t="s">
        <v>36</v>
      </c>
      <c r="B35" s="355"/>
      <c r="C35" s="355"/>
      <c r="D35" s="355"/>
      <c r="E35" s="355"/>
      <c r="F35" s="355"/>
      <c r="G35" s="355"/>
    </row>
    <row r="36" spans="1:7" s="20" customFormat="1" ht="12.75" customHeight="1" x14ac:dyDescent="0.15"/>
    <row r="37" spans="1:7" s="20" customFormat="1" ht="12.75" customHeight="1" x14ac:dyDescent="0.15">
      <c r="A37" s="8" t="s">
        <v>16</v>
      </c>
      <c r="B37" s="8" t="s">
        <v>17</v>
      </c>
      <c r="C37" s="356" t="s">
        <v>18</v>
      </c>
      <c r="D37" s="356"/>
      <c r="E37" s="356"/>
      <c r="F37" s="356"/>
      <c r="G37" s="356"/>
    </row>
    <row r="38" spans="1:7" s="20" customFormat="1" ht="18" customHeight="1" x14ac:dyDescent="0.15">
      <c r="A38" s="9">
        <v>1</v>
      </c>
      <c r="B38" s="8" t="s">
        <v>37</v>
      </c>
      <c r="C38" s="354" t="s">
        <v>157</v>
      </c>
      <c r="D38" s="354"/>
      <c r="E38" s="354"/>
      <c r="F38" s="354"/>
      <c r="G38" s="354"/>
    </row>
    <row r="39" spans="1:7" s="20" customFormat="1" ht="60.75" customHeight="1" x14ac:dyDescent="0.15">
      <c r="A39" s="30">
        <v>2</v>
      </c>
      <c r="B39" s="31" t="s">
        <v>39</v>
      </c>
      <c r="C39" s="352" t="s">
        <v>165</v>
      </c>
      <c r="D39" s="352"/>
      <c r="E39" s="352"/>
      <c r="F39" s="352"/>
      <c r="G39" s="352"/>
    </row>
    <row r="40" spans="1:7" s="20" customFormat="1" ht="25.5" customHeight="1" x14ac:dyDescent="0.15">
      <c r="A40" s="9">
        <v>3</v>
      </c>
      <c r="B40" s="10" t="s">
        <v>40</v>
      </c>
      <c r="C40" s="353" t="s">
        <v>229</v>
      </c>
      <c r="D40" s="353"/>
      <c r="E40" s="353"/>
      <c r="F40" s="353"/>
      <c r="G40" s="353"/>
    </row>
    <row r="41" spans="1:7" ht="25.5" customHeight="1" x14ac:dyDescent="0.15">
      <c r="A41" s="9">
        <v>4</v>
      </c>
      <c r="B41" s="10" t="s">
        <v>41</v>
      </c>
      <c r="C41" s="353" t="s">
        <v>230</v>
      </c>
      <c r="D41" s="353"/>
      <c r="E41" s="353"/>
      <c r="F41" s="353"/>
      <c r="G41" s="353"/>
    </row>
  </sheetData>
  <sheetProtection selectLockedCells="1" selectUnlockedCells="1"/>
  <mergeCells count="30">
    <mergeCell ref="C27:G27"/>
    <mergeCell ref="C12:G12"/>
    <mergeCell ref="A4:G4"/>
    <mergeCell ref="A5:G5"/>
    <mergeCell ref="A8:G8"/>
    <mergeCell ref="C10:G10"/>
    <mergeCell ref="C11:G11"/>
    <mergeCell ref="A21:G21"/>
    <mergeCell ref="C23:G23"/>
    <mergeCell ref="C24:G24"/>
    <mergeCell ref="C25:G25"/>
    <mergeCell ref="C26:G26"/>
    <mergeCell ref="C16:G16"/>
    <mergeCell ref="C18:G18"/>
    <mergeCell ref="C32:G32"/>
    <mergeCell ref="H4:H5"/>
    <mergeCell ref="C39:G39"/>
    <mergeCell ref="C40:G40"/>
    <mergeCell ref="C41:G41"/>
    <mergeCell ref="C29:G29"/>
    <mergeCell ref="C30:G30"/>
    <mergeCell ref="C31:G31"/>
    <mergeCell ref="A35:G35"/>
    <mergeCell ref="C37:G37"/>
    <mergeCell ref="C38:G38"/>
    <mergeCell ref="C28:G28"/>
    <mergeCell ref="C13:G13"/>
    <mergeCell ref="C14:G14"/>
    <mergeCell ref="C15:G15"/>
    <mergeCell ref="C17:G17"/>
  </mergeCells>
  <printOptions horizontalCentered="1"/>
  <pageMargins left="0.5" right="0.5" top="0.75" bottom="0.75" header="0.5" footer="0.5"/>
  <pageSetup firstPageNumber="0" fitToHeight="2" orientation="portrait" horizontalDpi="300" verticalDpi="300" r:id="rId1"/>
  <headerFooter alignWithMargins="0">
    <oddHeader>&amp;C&amp;F</oddHeader>
    <oddFooter>&amp;L&amp;8Released 1/2015&amp;C&amp;P of &amp;N&amp;R&amp;A</oddFooter>
  </headerFooter>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4"/>
  <sheetViews>
    <sheetView showGridLines="0" workbookViewId="0"/>
  </sheetViews>
  <sheetFormatPr baseColWidth="10" defaultColWidth="11.5" defaultRowHeight="13" x14ac:dyDescent="0.15"/>
  <cols>
    <col min="1" max="1" width="5.5" customWidth="1"/>
    <col min="2" max="2" width="30.5" style="11" customWidth="1"/>
    <col min="3" max="3" width="37.5" customWidth="1"/>
    <col min="4" max="4" width="34.83203125" customWidth="1"/>
  </cols>
  <sheetData>
    <row r="1" spans="1:4" ht="14" x14ac:dyDescent="0.15">
      <c r="A1" s="5" t="s">
        <v>1</v>
      </c>
    </row>
    <row r="3" spans="1:4" ht="12.75" customHeight="1" x14ac:dyDescent="0.15">
      <c r="A3" s="361" t="s">
        <v>42</v>
      </c>
      <c r="B3" s="361"/>
      <c r="C3" s="361"/>
      <c r="D3" s="361"/>
    </row>
    <row r="4" spans="1:4" ht="12.75" customHeight="1" x14ac:dyDescent="0.15">
      <c r="A4" s="361" t="s">
        <v>43</v>
      </c>
      <c r="B4" s="361"/>
      <c r="C4" s="361"/>
      <c r="D4" s="361"/>
    </row>
    <row r="5" spans="1:4" ht="12.75" customHeight="1" x14ac:dyDescent="0.15">
      <c r="A5" s="362" t="s">
        <v>44</v>
      </c>
      <c r="B5" s="362"/>
      <c r="C5" s="2" t="s">
        <v>45</v>
      </c>
      <c r="D5" s="12" t="s">
        <v>46</v>
      </c>
    </row>
    <row r="6" spans="1:4" ht="60" customHeight="1" x14ac:dyDescent="0.15">
      <c r="A6" s="8" t="s">
        <v>47</v>
      </c>
      <c r="B6" s="10" t="s">
        <v>48</v>
      </c>
      <c r="C6" s="10" t="s">
        <v>49</v>
      </c>
      <c r="D6" s="10" t="s">
        <v>50</v>
      </c>
    </row>
    <row r="7" spans="1:4" ht="60" customHeight="1" x14ac:dyDescent="0.15">
      <c r="A7" s="9" t="s">
        <v>51</v>
      </c>
      <c r="B7" s="10" t="s">
        <v>52</v>
      </c>
      <c r="C7" s="10" t="s">
        <v>194</v>
      </c>
      <c r="D7" s="10" t="s">
        <v>53</v>
      </c>
    </row>
    <row r="8" spans="1:4" ht="60" customHeight="1" x14ac:dyDescent="0.15">
      <c r="A8" s="9">
        <v>0</v>
      </c>
      <c r="B8" s="10" t="s">
        <v>54</v>
      </c>
      <c r="C8" s="10" t="s">
        <v>55</v>
      </c>
      <c r="D8" s="10" t="s">
        <v>56</v>
      </c>
    </row>
    <row r="9" spans="1:4" ht="60" customHeight="1" x14ac:dyDescent="0.15">
      <c r="A9" s="8" t="s">
        <v>57</v>
      </c>
      <c r="B9" s="10" t="s">
        <v>58</v>
      </c>
      <c r="C9" s="10" t="s">
        <v>195</v>
      </c>
      <c r="D9" s="10" t="s">
        <v>59</v>
      </c>
    </row>
    <row r="10" spans="1:4" ht="60" customHeight="1" x14ac:dyDescent="0.15">
      <c r="A10" s="8" t="s">
        <v>60</v>
      </c>
      <c r="B10" s="10" t="s">
        <v>216</v>
      </c>
      <c r="C10" s="10" t="s">
        <v>196</v>
      </c>
      <c r="D10" s="86"/>
    </row>
    <row r="11" spans="1:4" ht="72" customHeight="1" x14ac:dyDescent="0.15">
      <c r="A11" s="80" t="s">
        <v>166</v>
      </c>
      <c r="B11" s="54" t="s">
        <v>178</v>
      </c>
      <c r="C11" s="54" t="s">
        <v>192</v>
      </c>
      <c r="D11" s="86"/>
    </row>
    <row r="12" spans="1:4" x14ac:dyDescent="0.15">
      <c r="A12" s="363" t="s">
        <v>61</v>
      </c>
      <c r="B12" s="363"/>
      <c r="C12" s="4"/>
      <c r="D12" s="4"/>
    </row>
    <row r="13" spans="1:4" ht="120" customHeight="1" x14ac:dyDescent="0.15">
      <c r="A13" s="8" t="s">
        <v>62</v>
      </c>
      <c r="B13" s="10" t="s">
        <v>773</v>
      </c>
      <c r="C13" s="4"/>
      <c r="D13" s="13"/>
    </row>
    <row r="14" spans="1:4" ht="75" customHeight="1" x14ac:dyDescent="0.15">
      <c r="A14" s="8" t="s">
        <v>63</v>
      </c>
      <c r="B14" s="10" t="s">
        <v>774</v>
      </c>
      <c r="C14" s="4"/>
      <c r="D14" s="13"/>
    </row>
  </sheetData>
  <sheetProtection selectLockedCells="1" selectUnlockedCells="1"/>
  <mergeCells count="4">
    <mergeCell ref="A3:D3"/>
    <mergeCell ref="A4:D4"/>
    <mergeCell ref="A5:B5"/>
    <mergeCell ref="A12:B12"/>
  </mergeCells>
  <printOptions horizontalCentered="1"/>
  <pageMargins left="0.5" right="0.5" top="1" bottom="1" header="0.5" footer="0.5"/>
  <pageSetup firstPageNumber="0" orientation="portrait" horizontalDpi="300" verticalDpi="300" r:id="rId1"/>
  <headerFooter alignWithMargins="0">
    <oddHeader>&amp;C&amp;F</oddHeader>
    <oddFooter>&amp;LReleased 1/2015&amp;C&amp;P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51"/>
  <sheetViews>
    <sheetView showGridLines="0" zoomScaleNormal="100" zoomScaleSheetLayoutView="40" workbookViewId="0">
      <pane ySplit="1" topLeftCell="A2" activePane="bottomLeft" state="frozen"/>
      <selection pane="bottomLeft" sqref="A1:H1"/>
    </sheetView>
  </sheetViews>
  <sheetFormatPr baseColWidth="10" defaultColWidth="11.5" defaultRowHeight="13" x14ac:dyDescent="0.15"/>
  <cols>
    <col min="1" max="1" width="4.5" customWidth="1"/>
    <col min="2" max="3" width="23.5" style="11" customWidth="1"/>
    <col min="4" max="4" width="24.83203125" style="11" customWidth="1"/>
    <col min="5" max="5" width="22.1640625" customWidth="1"/>
    <col min="6" max="6" width="47" customWidth="1"/>
    <col min="7" max="7" width="56.5" customWidth="1"/>
    <col min="8" max="8" width="38.5" style="11" customWidth="1"/>
  </cols>
  <sheetData>
    <row r="1" spans="1:8" x14ac:dyDescent="0.15">
      <c r="A1" s="363" t="s">
        <v>197</v>
      </c>
      <c r="B1" s="363"/>
      <c r="C1" s="371"/>
      <c r="D1" s="371"/>
      <c r="E1" s="363"/>
      <c r="F1" s="363"/>
      <c r="G1" s="363"/>
      <c r="H1" s="363"/>
    </row>
    <row r="2" spans="1:8" x14ac:dyDescent="0.15">
      <c r="A2" s="363" t="s">
        <v>749</v>
      </c>
      <c r="B2" s="363"/>
      <c r="C2" s="371"/>
      <c r="D2" s="371"/>
      <c r="E2" s="363"/>
      <c r="F2" s="363"/>
      <c r="G2" s="363"/>
      <c r="H2" s="363"/>
    </row>
    <row r="3" spans="1:8" x14ac:dyDescent="0.15">
      <c r="A3" s="372" t="s">
        <v>764</v>
      </c>
      <c r="B3" s="372"/>
      <c r="C3" s="373"/>
      <c r="D3" s="373"/>
      <c r="E3" s="372"/>
      <c r="F3" s="372"/>
      <c r="G3" s="372"/>
      <c r="H3" s="372"/>
    </row>
    <row r="4" spans="1:8" ht="38.25" customHeight="1" x14ac:dyDescent="0.15">
      <c r="A4" s="359" t="s">
        <v>883</v>
      </c>
      <c r="B4" s="359"/>
      <c r="C4" s="374"/>
      <c r="D4" s="374"/>
      <c r="E4" s="359"/>
      <c r="F4" s="359"/>
      <c r="G4" s="359"/>
      <c r="H4" s="359"/>
    </row>
    <row r="5" spans="1:8" x14ac:dyDescent="0.15">
      <c r="A5" s="375" t="s">
        <v>64</v>
      </c>
      <c r="B5" s="375"/>
      <c r="C5" s="376"/>
      <c r="D5" s="376"/>
      <c r="E5" s="375"/>
      <c r="F5" s="375"/>
      <c r="G5" s="375"/>
      <c r="H5" s="377"/>
    </row>
    <row r="6" spans="1:8" ht="14" x14ac:dyDescent="0.15">
      <c r="A6" s="291" t="s">
        <v>16</v>
      </c>
      <c r="B6" s="292" t="s">
        <v>3</v>
      </c>
      <c r="C6" s="292" t="s">
        <v>183</v>
      </c>
      <c r="D6" s="292" t="s">
        <v>158</v>
      </c>
      <c r="E6" s="293" t="s">
        <v>27</v>
      </c>
      <c r="F6" s="294" t="s">
        <v>65</v>
      </c>
      <c r="G6" s="295" t="s">
        <v>46</v>
      </c>
      <c r="H6" s="296" t="s">
        <v>66</v>
      </c>
    </row>
    <row r="7" spans="1:8" s="300" customFormat="1" ht="28" x14ac:dyDescent="0.15">
      <c r="A7" s="297">
        <v>1</v>
      </c>
      <c r="B7" s="290" t="s">
        <v>5</v>
      </c>
      <c r="C7" s="290"/>
      <c r="D7" s="290" t="s">
        <v>5</v>
      </c>
      <c r="E7" s="298" t="s">
        <v>171</v>
      </c>
      <c r="F7" s="299" t="s">
        <v>232</v>
      </c>
      <c r="G7" s="378" t="s">
        <v>191</v>
      </c>
      <c r="H7" s="275"/>
    </row>
    <row r="8" spans="1:8" s="300" customFormat="1" ht="28" x14ac:dyDescent="0.15">
      <c r="A8" s="297">
        <v>2</v>
      </c>
      <c r="B8" s="290" t="s">
        <v>5</v>
      </c>
      <c r="C8" s="290"/>
      <c r="D8" s="290" t="s">
        <v>5</v>
      </c>
      <c r="E8" s="298" t="s">
        <v>169</v>
      </c>
      <c r="F8" s="299" t="s">
        <v>231</v>
      </c>
      <c r="G8" s="378"/>
      <c r="H8" s="301"/>
    </row>
    <row r="9" spans="1:8" s="300" customFormat="1" ht="28" x14ac:dyDescent="0.15">
      <c r="A9" s="297">
        <v>3</v>
      </c>
      <c r="B9" s="290" t="s">
        <v>5</v>
      </c>
      <c r="C9" s="290"/>
      <c r="D9" s="290" t="s">
        <v>5</v>
      </c>
      <c r="E9" s="298" t="s">
        <v>170</v>
      </c>
      <c r="F9" s="299" t="s">
        <v>233</v>
      </c>
      <c r="G9" s="378"/>
      <c r="H9" s="301"/>
    </row>
    <row r="10" spans="1:8" s="300" customFormat="1" ht="84" x14ac:dyDescent="0.15">
      <c r="A10" s="297">
        <v>4</v>
      </c>
      <c r="B10" s="290" t="s">
        <v>5</v>
      </c>
      <c r="C10" s="290"/>
      <c r="D10" s="290" t="s">
        <v>5</v>
      </c>
      <c r="E10" s="298" t="s">
        <v>172</v>
      </c>
      <c r="F10" s="299" t="s">
        <v>234</v>
      </c>
      <c r="G10" s="89" t="s">
        <v>222</v>
      </c>
      <c r="H10" s="302"/>
    </row>
    <row r="11" spans="1:8" s="300" customFormat="1" ht="14" x14ac:dyDescent="0.15">
      <c r="A11" s="297">
        <v>5</v>
      </c>
      <c r="B11" s="290" t="s">
        <v>5</v>
      </c>
      <c r="C11" s="290"/>
      <c r="D11" s="290" t="s">
        <v>5</v>
      </c>
      <c r="E11" s="298" t="s">
        <v>864</v>
      </c>
      <c r="F11" s="303" t="s">
        <v>237</v>
      </c>
      <c r="G11" s="88"/>
      <c r="H11" s="128"/>
    </row>
    <row r="12" spans="1:8" s="300" customFormat="1" ht="14" x14ac:dyDescent="0.15">
      <c r="A12" s="297">
        <v>6</v>
      </c>
      <c r="B12" s="290" t="s">
        <v>5</v>
      </c>
      <c r="C12" s="290"/>
      <c r="D12" s="290" t="s">
        <v>5</v>
      </c>
      <c r="E12" s="298" t="s">
        <v>75</v>
      </c>
      <c r="F12" s="303" t="s">
        <v>235</v>
      </c>
      <c r="G12" s="290"/>
      <c r="H12" s="128"/>
    </row>
    <row r="13" spans="1:8" s="300" customFormat="1" ht="14" x14ac:dyDescent="0.15">
      <c r="A13" s="297">
        <v>7</v>
      </c>
      <c r="B13" s="290" t="s">
        <v>5</v>
      </c>
      <c r="C13" s="290"/>
      <c r="D13" s="290" t="s">
        <v>5</v>
      </c>
      <c r="E13" s="298" t="s">
        <v>865</v>
      </c>
      <c r="F13" s="303" t="s">
        <v>236</v>
      </c>
      <c r="G13" s="290"/>
      <c r="H13" s="128"/>
    </row>
    <row r="14" spans="1:8" s="300" customFormat="1" ht="14" x14ac:dyDescent="0.15">
      <c r="A14" s="297">
        <v>8</v>
      </c>
      <c r="B14" s="290" t="s">
        <v>5</v>
      </c>
      <c r="C14" s="290"/>
      <c r="D14" s="290" t="s">
        <v>5</v>
      </c>
      <c r="E14" s="298" t="s">
        <v>866</v>
      </c>
      <c r="F14" s="303" t="s">
        <v>238</v>
      </c>
      <c r="G14" s="290"/>
      <c r="H14" s="128"/>
    </row>
    <row r="15" spans="1:8" s="300" customFormat="1" ht="42" x14ac:dyDescent="0.15">
      <c r="A15" s="297">
        <v>9</v>
      </c>
      <c r="B15" s="290" t="s">
        <v>5</v>
      </c>
      <c r="C15" s="290"/>
      <c r="D15" s="290" t="s">
        <v>5</v>
      </c>
      <c r="E15" s="298" t="s">
        <v>867</v>
      </c>
      <c r="F15" s="303" t="s">
        <v>239</v>
      </c>
      <c r="G15" s="290" t="s">
        <v>880</v>
      </c>
      <c r="H15" s="128"/>
    </row>
    <row r="16" spans="1:8" s="300" customFormat="1" ht="14" x14ac:dyDescent="0.15">
      <c r="A16" s="297">
        <v>10</v>
      </c>
      <c r="B16" s="290" t="s">
        <v>5</v>
      </c>
      <c r="C16" s="290" t="s">
        <v>5</v>
      </c>
      <c r="D16" s="290" t="s">
        <v>5</v>
      </c>
      <c r="E16" s="298" t="s">
        <v>67</v>
      </c>
      <c r="F16" s="303" t="s">
        <v>240</v>
      </c>
      <c r="G16" s="290"/>
      <c r="H16" s="128"/>
    </row>
    <row r="17" spans="1:8" s="307" customFormat="1" ht="14" x14ac:dyDescent="0.15">
      <c r="A17" s="297">
        <v>11</v>
      </c>
      <c r="B17" s="132" t="s">
        <v>5</v>
      </c>
      <c r="C17" s="132"/>
      <c r="D17" s="132" t="s">
        <v>5</v>
      </c>
      <c r="E17" s="304" t="s">
        <v>312</v>
      </c>
      <c r="F17" s="305" t="s">
        <v>313</v>
      </c>
      <c r="G17" s="132"/>
      <c r="H17" s="306"/>
    </row>
    <row r="18" spans="1:8" s="307" customFormat="1" ht="28" x14ac:dyDescent="0.15">
      <c r="A18" s="297">
        <v>12</v>
      </c>
      <c r="B18" s="132" t="s">
        <v>5</v>
      </c>
      <c r="C18" s="132" t="s">
        <v>5</v>
      </c>
      <c r="D18" s="132" t="s">
        <v>5</v>
      </c>
      <c r="E18" s="313" t="s">
        <v>869</v>
      </c>
      <c r="F18" s="309" t="s">
        <v>308</v>
      </c>
      <c r="G18" s="310"/>
      <c r="H18" s="306"/>
    </row>
    <row r="19" spans="1:8" s="307" customFormat="1" ht="28" x14ac:dyDescent="0.15">
      <c r="A19" s="297">
        <v>13</v>
      </c>
      <c r="B19" s="132" t="s">
        <v>5</v>
      </c>
      <c r="C19" s="132" t="s">
        <v>5</v>
      </c>
      <c r="D19" s="132" t="s">
        <v>5</v>
      </c>
      <c r="E19" s="306" t="s">
        <v>775</v>
      </c>
      <c r="F19" s="305" t="s">
        <v>273</v>
      </c>
      <c r="G19" s="308"/>
      <c r="H19" s="311"/>
    </row>
    <row r="20" spans="1:8" s="307" customFormat="1" ht="28" x14ac:dyDescent="0.15">
      <c r="A20" s="297">
        <v>14</v>
      </c>
      <c r="B20" s="132" t="s">
        <v>5</v>
      </c>
      <c r="C20" s="132" t="s">
        <v>5</v>
      </c>
      <c r="D20" s="132" t="s">
        <v>5</v>
      </c>
      <c r="E20" s="311" t="s">
        <v>776</v>
      </c>
      <c r="F20" s="305" t="s">
        <v>274</v>
      </c>
      <c r="G20" s="308"/>
      <c r="H20" s="311"/>
    </row>
    <row r="21" spans="1:8" s="307" customFormat="1" ht="40.5" customHeight="1" x14ac:dyDescent="0.15">
      <c r="A21" s="297">
        <v>15</v>
      </c>
      <c r="B21" s="132" t="s">
        <v>5</v>
      </c>
      <c r="C21" s="132" t="s">
        <v>5</v>
      </c>
      <c r="D21" s="132" t="s">
        <v>5</v>
      </c>
      <c r="E21" s="311" t="s">
        <v>777</v>
      </c>
      <c r="F21" s="305" t="s">
        <v>275</v>
      </c>
      <c r="G21" s="310" t="s">
        <v>817</v>
      </c>
      <c r="H21" s="311"/>
    </row>
    <row r="22" spans="1:8" s="307" customFormat="1" ht="28" x14ac:dyDescent="0.15">
      <c r="A22" s="297">
        <v>16</v>
      </c>
      <c r="B22" s="132" t="s">
        <v>5</v>
      </c>
      <c r="C22" s="132" t="s">
        <v>5</v>
      </c>
      <c r="D22" s="132" t="s">
        <v>5</v>
      </c>
      <c r="E22" s="311" t="s">
        <v>778</v>
      </c>
      <c r="F22" s="305" t="s">
        <v>276</v>
      </c>
      <c r="G22" s="308"/>
      <c r="H22" s="311"/>
    </row>
    <row r="23" spans="1:8" s="307" customFormat="1" ht="28" x14ac:dyDescent="0.15">
      <c r="A23" s="297">
        <v>17</v>
      </c>
      <c r="B23" s="132" t="s">
        <v>5</v>
      </c>
      <c r="C23" s="132" t="s">
        <v>5</v>
      </c>
      <c r="D23" s="132" t="s">
        <v>5</v>
      </c>
      <c r="E23" s="311" t="s">
        <v>779</v>
      </c>
      <c r="F23" s="305" t="s">
        <v>277</v>
      </c>
      <c r="G23" s="308"/>
      <c r="H23" s="311"/>
    </row>
    <row r="24" spans="1:8" s="307" customFormat="1" ht="41.25" customHeight="1" x14ac:dyDescent="0.15">
      <c r="A24" s="297">
        <v>18</v>
      </c>
      <c r="B24" s="132" t="s">
        <v>5</v>
      </c>
      <c r="C24" s="132" t="s">
        <v>5</v>
      </c>
      <c r="D24" s="132" t="s">
        <v>5</v>
      </c>
      <c r="E24" s="311" t="s">
        <v>780</v>
      </c>
      <c r="F24" s="305" t="s">
        <v>278</v>
      </c>
      <c r="G24" s="310" t="s">
        <v>818</v>
      </c>
      <c r="H24" s="311"/>
    </row>
    <row r="25" spans="1:8" s="307" customFormat="1" ht="28" x14ac:dyDescent="0.15">
      <c r="A25" s="297">
        <v>19</v>
      </c>
      <c r="B25" s="132" t="s">
        <v>5</v>
      </c>
      <c r="C25" s="132" t="s">
        <v>5</v>
      </c>
      <c r="D25" s="132" t="s">
        <v>5</v>
      </c>
      <c r="E25" s="311" t="s">
        <v>781</v>
      </c>
      <c r="F25" s="305" t="s">
        <v>279</v>
      </c>
      <c r="G25" s="308"/>
      <c r="H25" s="311"/>
    </row>
    <row r="26" spans="1:8" s="307" customFormat="1" ht="42" x14ac:dyDescent="0.15">
      <c r="A26" s="297">
        <v>20</v>
      </c>
      <c r="B26" s="132" t="s">
        <v>5</v>
      </c>
      <c r="C26" s="132" t="s">
        <v>5</v>
      </c>
      <c r="D26" s="132" t="s">
        <v>5</v>
      </c>
      <c r="E26" s="311" t="s">
        <v>782</v>
      </c>
      <c r="F26" s="305" t="s">
        <v>280</v>
      </c>
      <c r="G26" s="308"/>
      <c r="H26" s="311"/>
    </row>
    <row r="27" spans="1:8" s="307" customFormat="1" ht="40.5" customHeight="1" x14ac:dyDescent="0.15">
      <c r="A27" s="297">
        <v>21</v>
      </c>
      <c r="B27" s="132" t="s">
        <v>5</v>
      </c>
      <c r="C27" s="132" t="s">
        <v>5</v>
      </c>
      <c r="D27" s="132" t="s">
        <v>5</v>
      </c>
      <c r="E27" s="311" t="s">
        <v>783</v>
      </c>
      <c r="F27" s="305" t="s">
        <v>281</v>
      </c>
      <c r="G27" s="310" t="s">
        <v>819</v>
      </c>
      <c r="H27" s="311"/>
    </row>
    <row r="28" spans="1:8" s="307" customFormat="1" ht="28" x14ac:dyDescent="0.15">
      <c r="A28" s="297">
        <v>22</v>
      </c>
      <c r="B28" s="132" t="s">
        <v>5</v>
      </c>
      <c r="C28" s="132" t="s">
        <v>5</v>
      </c>
      <c r="D28" s="132" t="s">
        <v>5</v>
      </c>
      <c r="E28" s="311" t="s">
        <v>784</v>
      </c>
      <c r="F28" s="305" t="s">
        <v>282</v>
      </c>
      <c r="G28" s="308"/>
      <c r="H28" s="311"/>
    </row>
    <row r="29" spans="1:8" s="307" customFormat="1" ht="28" x14ac:dyDescent="0.15">
      <c r="A29" s="297">
        <v>23</v>
      </c>
      <c r="B29" s="132" t="s">
        <v>5</v>
      </c>
      <c r="C29" s="132" t="s">
        <v>5</v>
      </c>
      <c r="D29" s="132" t="s">
        <v>5</v>
      </c>
      <c r="E29" s="311" t="s">
        <v>785</v>
      </c>
      <c r="F29" s="305" t="s">
        <v>283</v>
      </c>
      <c r="G29" s="308"/>
      <c r="H29" s="311"/>
    </row>
    <row r="30" spans="1:8" s="307" customFormat="1" ht="40.5" customHeight="1" x14ac:dyDescent="0.15">
      <c r="A30" s="297">
        <v>24</v>
      </c>
      <c r="B30" s="132" t="s">
        <v>5</v>
      </c>
      <c r="C30" s="132" t="s">
        <v>5</v>
      </c>
      <c r="D30" s="132" t="s">
        <v>5</v>
      </c>
      <c r="E30" s="311" t="s">
        <v>786</v>
      </c>
      <c r="F30" s="305" t="s">
        <v>284</v>
      </c>
      <c r="G30" s="310" t="s">
        <v>878</v>
      </c>
      <c r="H30" s="311"/>
    </row>
    <row r="31" spans="1:8" s="307" customFormat="1" ht="42" x14ac:dyDescent="0.15">
      <c r="A31" s="297">
        <v>25</v>
      </c>
      <c r="B31" s="132" t="s">
        <v>5</v>
      </c>
      <c r="C31" s="132" t="s">
        <v>5</v>
      </c>
      <c r="D31" s="132" t="s">
        <v>5</v>
      </c>
      <c r="E31" s="311" t="s">
        <v>787</v>
      </c>
      <c r="F31" s="305" t="s">
        <v>285</v>
      </c>
      <c r="G31" s="308"/>
      <c r="H31" s="311"/>
    </row>
    <row r="32" spans="1:8" s="307" customFormat="1" ht="42" x14ac:dyDescent="0.15">
      <c r="A32" s="297">
        <v>26</v>
      </c>
      <c r="B32" s="132" t="s">
        <v>5</v>
      </c>
      <c r="C32" s="132" t="s">
        <v>5</v>
      </c>
      <c r="D32" s="132" t="s">
        <v>5</v>
      </c>
      <c r="E32" s="311" t="s">
        <v>788</v>
      </c>
      <c r="F32" s="305" t="s">
        <v>286</v>
      </c>
      <c r="G32" s="308"/>
      <c r="H32" s="311"/>
    </row>
    <row r="33" spans="1:8" s="307" customFormat="1" ht="42.75" customHeight="1" x14ac:dyDescent="0.15">
      <c r="A33" s="297">
        <v>27</v>
      </c>
      <c r="B33" s="132" t="s">
        <v>5</v>
      </c>
      <c r="C33" s="132" t="s">
        <v>5</v>
      </c>
      <c r="D33" s="132" t="s">
        <v>5</v>
      </c>
      <c r="E33" s="311" t="s">
        <v>789</v>
      </c>
      <c r="F33" s="305" t="s">
        <v>287</v>
      </c>
      <c r="G33" s="310" t="s">
        <v>820</v>
      </c>
      <c r="H33" s="311"/>
    </row>
    <row r="34" spans="1:8" s="307" customFormat="1" ht="28" x14ac:dyDescent="0.15">
      <c r="A34" s="297">
        <v>28</v>
      </c>
      <c r="B34" s="132" t="s">
        <v>5</v>
      </c>
      <c r="C34" s="132" t="s">
        <v>5</v>
      </c>
      <c r="D34" s="132" t="s">
        <v>5</v>
      </c>
      <c r="E34" s="311" t="s">
        <v>868</v>
      </c>
      <c r="F34" s="305" t="s">
        <v>288</v>
      </c>
      <c r="G34" s="308"/>
      <c r="H34" s="311"/>
    </row>
    <row r="35" spans="1:8" s="307" customFormat="1" ht="28" x14ac:dyDescent="0.15">
      <c r="A35" s="297">
        <v>29</v>
      </c>
      <c r="B35" s="132" t="s">
        <v>5</v>
      </c>
      <c r="C35" s="132" t="s">
        <v>5</v>
      </c>
      <c r="D35" s="132" t="s">
        <v>5</v>
      </c>
      <c r="E35" s="311" t="s">
        <v>790</v>
      </c>
      <c r="F35" s="305" t="s">
        <v>289</v>
      </c>
      <c r="G35" s="308"/>
      <c r="H35" s="311"/>
    </row>
    <row r="36" spans="1:8" s="307" customFormat="1" ht="42" x14ac:dyDescent="0.15">
      <c r="A36" s="297">
        <v>30</v>
      </c>
      <c r="B36" s="132" t="s">
        <v>5</v>
      </c>
      <c r="C36" s="132" t="s">
        <v>5</v>
      </c>
      <c r="D36" s="132" t="s">
        <v>5</v>
      </c>
      <c r="E36" s="311" t="s">
        <v>791</v>
      </c>
      <c r="F36" s="305" t="s">
        <v>290</v>
      </c>
      <c r="G36" s="310" t="s">
        <v>821</v>
      </c>
      <c r="H36" s="311"/>
    </row>
    <row r="37" spans="1:8" s="307" customFormat="1" ht="28" x14ac:dyDescent="0.15">
      <c r="A37" s="297">
        <v>31</v>
      </c>
      <c r="B37" s="132" t="s">
        <v>5</v>
      </c>
      <c r="C37" s="132" t="s">
        <v>5</v>
      </c>
      <c r="D37" s="132" t="s">
        <v>5</v>
      </c>
      <c r="E37" s="311" t="s">
        <v>792</v>
      </c>
      <c r="F37" s="305" t="s">
        <v>291</v>
      </c>
      <c r="G37" s="308"/>
      <c r="H37" s="311"/>
    </row>
    <row r="38" spans="1:8" s="307" customFormat="1" ht="28" x14ac:dyDescent="0.15">
      <c r="A38" s="297">
        <v>32</v>
      </c>
      <c r="B38" s="132" t="s">
        <v>5</v>
      </c>
      <c r="C38" s="132" t="s">
        <v>5</v>
      </c>
      <c r="D38" s="132" t="s">
        <v>5</v>
      </c>
      <c r="E38" s="311" t="s">
        <v>793</v>
      </c>
      <c r="F38" s="305" t="s">
        <v>292</v>
      </c>
      <c r="G38" s="308"/>
      <c r="H38" s="311"/>
    </row>
    <row r="39" spans="1:8" s="307" customFormat="1" ht="44.25" customHeight="1" x14ac:dyDescent="0.15">
      <c r="A39" s="297">
        <v>33</v>
      </c>
      <c r="B39" s="132" t="s">
        <v>5</v>
      </c>
      <c r="C39" s="132" t="s">
        <v>5</v>
      </c>
      <c r="D39" s="132" t="s">
        <v>5</v>
      </c>
      <c r="E39" s="311" t="s">
        <v>794</v>
      </c>
      <c r="F39" s="305" t="s">
        <v>293</v>
      </c>
      <c r="G39" s="310" t="s">
        <v>822</v>
      </c>
      <c r="H39" s="311"/>
    </row>
    <row r="40" spans="1:8" s="307" customFormat="1" ht="28" x14ac:dyDescent="0.15">
      <c r="A40" s="297">
        <v>34</v>
      </c>
      <c r="B40" s="132" t="s">
        <v>5</v>
      </c>
      <c r="C40" s="132" t="s">
        <v>5</v>
      </c>
      <c r="D40" s="132" t="s">
        <v>5</v>
      </c>
      <c r="E40" s="311" t="s">
        <v>795</v>
      </c>
      <c r="F40" s="305" t="s">
        <v>294</v>
      </c>
      <c r="G40" s="310"/>
      <c r="H40" s="311" t="s">
        <v>295</v>
      </c>
    </row>
    <row r="41" spans="1:8" s="307" customFormat="1" ht="28" x14ac:dyDescent="0.15">
      <c r="A41" s="297">
        <v>35</v>
      </c>
      <c r="B41" s="132" t="s">
        <v>5</v>
      </c>
      <c r="C41" s="132" t="s">
        <v>5</v>
      </c>
      <c r="D41" s="132" t="s">
        <v>5</v>
      </c>
      <c r="E41" s="311" t="s">
        <v>796</v>
      </c>
      <c r="F41" s="305" t="s">
        <v>296</v>
      </c>
      <c r="G41" s="308"/>
      <c r="H41" s="311" t="s">
        <v>297</v>
      </c>
    </row>
    <row r="42" spans="1:8" s="307" customFormat="1" ht="96" customHeight="1" x14ac:dyDescent="0.15">
      <c r="A42" s="297">
        <v>36</v>
      </c>
      <c r="B42" s="132" t="s">
        <v>5</v>
      </c>
      <c r="C42" s="132" t="s">
        <v>5</v>
      </c>
      <c r="D42" s="132" t="s">
        <v>5</v>
      </c>
      <c r="E42" s="311" t="s">
        <v>797</v>
      </c>
      <c r="F42" s="305" t="s">
        <v>298</v>
      </c>
      <c r="G42" s="310" t="s">
        <v>879</v>
      </c>
      <c r="H42" s="311" t="s">
        <v>830</v>
      </c>
    </row>
    <row r="43" spans="1:8" s="307" customFormat="1" ht="28" x14ac:dyDescent="0.15">
      <c r="A43" s="297">
        <v>37</v>
      </c>
      <c r="B43" s="132" t="s">
        <v>5</v>
      </c>
      <c r="C43" s="132" t="s">
        <v>5</v>
      </c>
      <c r="D43" s="132" t="s">
        <v>5</v>
      </c>
      <c r="E43" s="311" t="s">
        <v>798</v>
      </c>
      <c r="F43" s="305" t="s">
        <v>299</v>
      </c>
      <c r="G43" s="308"/>
      <c r="H43" s="311"/>
    </row>
    <row r="44" spans="1:8" s="307" customFormat="1" ht="28" x14ac:dyDescent="0.15">
      <c r="A44" s="297">
        <v>38</v>
      </c>
      <c r="B44" s="132" t="s">
        <v>5</v>
      </c>
      <c r="C44" s="132" t="s">
        <v>5</v>
      </c>
      <c r="D44" s="132" t="s">
        <v>5</v>
      </c>
      <c r="E44" s="311" t="s">
        <v>799</v>
      </c>
      <c r="F44" s="305" t="s">
        <v>300</v>
      </c>
      <c r="G44" s="308"/>
      <c r="H44" s="311"/>
    </row>
    <row r="45" spans="1:8" s="307" customFormat="1" ht="42.75" customHeight="1" x14ac:dyDescent="0.15">
      <c r="A45" s="297">
        <v>39</v>
      </c>
      <c r="B45" s="132" t="s">
        <v>5</v>
      </c>
      <c r="C45" s="132" t="s">
        <v>5</v>
      </c>
      <c r="D45" s="132" t="s">
        <v>5</v>
      </c>
      <c r="E45" s="311" t="s">
        <v>800</v>
      </c>
      <c r="F45" s="305" t="s">
        <v>301</v>
      </c>
      <c r="G45" s="310" t="s">
        <v>823</v>
      </c>
      <c r="H45" s="311"/>
    </row>
    <row r="46" spans="1:8" s="307" customFormat="1" ht="28" x14ac:dyDescent="0.15">
      <c r="A46" s="297">
        <v>40</v>
      </c>
      <c r="B46" s="132" t="s">
        <v>5</v>
      </c>
      <c r="C46" s="132" t="s">
        <v>5</v>
      </c>
      <c r="D46" s="132" t="s">
        <v>5</v>
      </c>
      <c r="E46" s="311" t="s">
        <v>801</v>
      </c>
      <c r="F46" s="305" t="s">
        <v>302</v>
      </c>
      <c r="G46" s="308"/>
      <c r="H46" s="311"/>
    </row>
    <row r="47" spans="1:8" s="307" customFormat="1" ht="28" x14ac:dyDescent="0.15">
      <c r="A47" s="297">
        <v>41</v>
      </c>
      <c r="B47" s="132" t="s">
        <v>5</v>
      </c>
      <c r="C47" s="132" t="s">
        <v>5</v>
      </c>
      <c r="D47" s="132" t="s">
        <v>5</v>
      </c>
      <c r="E47" s="311" t="s">
        <v>802</v>
      </c>
      <c r="F47" s="305" t="s">
        <v>303</v>
      </c>
      <c r="G47" s="308"/>
      <c r="H47" s="311"/>
    </row>
    <row r="48" spans="1:8" s="307" customFormat="1" ht="42.75" customHeight="1" x14ac:dyDescent="0.15">
      <c r="A48" s="297">
        <v>42</v>
      </c>
      <c r="B48" s="132" t="s">
        <v>5</v>
      </c>
      <c r="C48" s="132" t="s">
        <v>5</v>
      </c>
      <c r="D48" s="132" t="s">
        <v>5</v>
      </c>
      <c r="E48" s="311" t="s">
        <v>803</v>
      </c>
      <c r="F48" s="305" t="s">
        <v>304</v>
      </c>
      <c r="G48" s="310" t="s">
        <v>824</v>
      </c>
      <c r="H48" s="311"/>
    </row>
    <row r="49" spans="1:8" s="307" customFormat="1" ht="28" x14ac:dyDescent="0.15">
      <c r="A49" s="297">
        <v>43</v>
      </c>
      <c r="B49" s="132" t="s">
        <v>5</v>
      </c>
      <c r="C49" s="132" t="s">
        <v>5</v>
      </c>
      <c r="D49" s="132" t="s">
        <v>5</v>
      </c>
      <c r="E49" s="311" t="s">
        <v>804</v>
      </c>
      <c r="F49" s="305" t="s">
        <v>305</v>
      </c>
      <c r="G49" s="308"/>
      <c r="H49" s="311" t="s">
        <v>295</v>
      </c>
    </row>
    <row r="50" spans="1:8" s="307" customFormat="1" ht="28" x14ac:dyDescent="0.15">
      <c r="A50" s="297">
        <v>44</v>
      </c>
      <c r="B50" s="132" t="s">
        <v>5</v>
      </c>
      <c r="C50" s="132" t="s">
        <v>5</v>
      </c>
      <c r="D50" s="132" t="s">
        <v>5</v>
      </c>
      <c r="E50" s="311" t="s">
        <v>805</v>
      </c>
      <c r="F50" s="305" t="s">
        <v>306</v>
      </c>
      <c r="G50" s="308"/>
      <c r="H50" s="311" t="s">
        <v>297</v>
      </c>
    </row>
    <row r="51" spans="1:8" s="307" customFormat="1" ht="66" customHeight="1" x14ac:dyDescent="0.15">
      <c r="A51" s="297">
        <v>45</v>
      </c>
      <c r="B51" s="132" t="s">
        <v>5</v>
      </c>
      <c r="C51" s="132" t="s">
        <v>5</v>
      </c>
      <c r="D51" s="132" t="s">
        <v>5</v>
      </c>
      <c r="E51" s="311" t="s">
        <v>806</v>
      </c>
      <c r="F51" s="305" t="s">
        <v>307</v>
      </c>
      <c r="G51" s="310" t="s">
        <v>837</v>
      </c>
      <c r="H51" s="311" t="s">
        <v>830</v>
      </c>
    </row>
    <row r="52" spans="1:8" s="300" customFormat="1" ht="28" x14ac:dyDescent="0.15">
      <c r="A52" s="297">
        <v>46</v>
      </c>
      <c r="B52" s="290" t="s">
        <v>5</v>
      </c>
      <c r="C52" s="290"/>
      <c r="D52" s="290" t="s">
        <v>5</v>
      </c>
      <c r="E52" s="298" t="s">
        <v>85</v>
      </c>
      <c r="F52" s="302" t="s">
        <v>86</v>
      </c>
      <c r="G52" s="89" t="s">
        <v>855</v>
      </c>
      <c r="H52" s="128"/>
    </row>
    <row r="53" spans="1:8" s="300" customFormat="1" ht="28" x14ac:dyDescent="0.15">
      <c r="A53" s="297">
        <v>47</v>
      </c>
      <c r="B53" s="290" t="s">
        <v>5</v>
      </c>
      <c r="C53" s="290"/>
      <c r="D53" s="290" t="s">
        <v>5</v>
      </c>
      <c r="E53" s="298" t="s">
        <v>87</v>
      </c>
      <c r="F53" s="302" t="s">
        <v>88</v>
      </c>
      <c r="G53" s="89" t="s">
        <v>765</v>
      </c>
      <c r="H53" s="302"/>
    </row>
    <row r="54" spans="1:8" s="300" customFormat="1" ht="14" x14ac:dyDescent="0.15">
      <c r="A54" s="297">
        <v>48</v>
      </c>
      <c r="B54" s="290" t="s">
        <v>5</v>
      </c>
      <c r="C54" s="290"/>
      <c r="D54" s="290" t="s">
        <v>5</v>
      </c>
      <c r="E54" s="298" t="s">
        <v>870</v>
      </c>
      <c r="F54" s="299" t="s">
        <v>242</v>
      </c>
      <c r="G54" s="290"/>
      <c r="H54" s="128"/>
    </row>
    <row r="55" spans="1:8" s="307" customFormat="1" ht="14" x14ac:dyDescent="0.15">
      <c r="A55" s="297">
        <v>49</v>
      </c>
      <c r="B55" s="290" t="s">
        <v>5</v>
      </c>
      <c r="C55" s="290"/>
      <c r="D55" s="290" t="s">
        <v>5</v>
      </c>
      <c r="E55" s="298" t="s">
        <v>871</v>
      </c>
      <c r="F55" s="299" t="s">
        <v>243</v>
      </c>
      <c r="G55" s="88"/>
      <c r="H55" s="302"/>
    </row>
    <row r="56" spans="1:8" s="300" customFormat="1" ht="42" x14ac:dyDescent="0.15">
      <c r="A56" s="297">
        <v>50</v>
      </c>
      <c r="B56" s="290" t="s">
        <v>5</v>
      </c>
      <c r="C56" s="290"/>
      <c r="D56" s="290" t="s">
        <v>5</v>
      </c>
      <c r="E56" s="312" t="s">
        <v>872</v>
      </c>
      <c r="F56" s="299" t="s">
        <v>241</v>
      </c>
      <c r="G56" s="290" t="s">
        <v>881</v>
      </c>
      <c r="H56" s="128"/>
    </row>
    <row r="57" spans="1:8" s="300" customFormat="1" ht="97.25" customHeight="1" x14ac:dyDescent="0.15">
      <c r="A57" s="297">
        <v>51</v>
      </c>
      <c r="B57" s="290" t="s">
        <v>5</v>
      </c>
      <c r="C57" s="290"/>
      <c r="D57" s="290" t="s">
        <v>5</v>
      </c>
      <c r="E57" s="298" t="s">
        <v>139</v>
      </c>
      <c r="F57" s="302" t="s">
        <v>89</v>
      </c>
      <c r="G57" s="370" t="s">
        <v>181</v>
      </c>
      <c r="H57" s="128" t="s">
        <v>148</v>
      </c>
    </row>
    <row r="58" spans="1:8" s="300" customFormat="1" ht="14" x14ac:dyDescent="0.15">
      <c r="A58" s="297">
        <v>52</v>
      </c>
      <c r="B58" s="290" t="s">
        <v>5</v>
      </c>
      <c r="C58" s="290"/>
      <c r="D58" s="290" t="s">
        <v>5</v>
      </c>
      <c r="E58" s="312" t="s">
        <v>90</v>
      </c>
      <c r="F58" s="302" t="s">
        <v>91</v>
      </c>
      <c r="G58" s="368"/>
      <c r="H58" s="128" t="s">
        <v>92</v>
      </c>
    </row>
    <row r="59" spans="1:8" s="300" customFormat="1" ht="14" x14ac:dyDescent="0.15">
      <c r="A59" s="297">
        <v>53</v>
      </c>
      <c r="B59" s="290" t="s">
        <v>5</v>
      </c>
      <c r="C59" s="290"/>
      <c r="D59" s="290" t="s">
        <v>5</v>
      </c>
      <c r="E59" s="298" t="s">
        <v>93</v>
      </c>
      <c r="F59" s="302" t="s">
        <v>151</v>
      </c>
      <c r="G59" s="368"/>
      <c r="H59" s="302" t="s">
        <v>138</v>
      </c>
    </row>
    <row r="60" spans="1:8" s="300" customFormat="1" ht="14" x14ac:dyDescent="0.15">
      <c r="A60" s="297">
        <v>54</v>
      </c>
      <c r="B60" s="290" t="s">
        <v>5</v>
      </c>
      <c r="C60" s="290"/>
      <c r="D60" s="290" t="s">
        <v>5</v>
      </c>
      <c r="E60" s="312" t="s">
        <v>94</v>
      </c>
      <c r="F60" s="302" t="s">
        <v>95</v>
      </c>
      <c r="G60" s="368"/>
      <c r="H60" s="128" t="s">
        <v>205</v>
      </c>
    </row>
    <row r="61" spans="1:8" s="300" customFormat="1" ht="14" x14ac:dyDescent="0.15">
      <c r="A61" s="297">
        <v>55</v>
      </c>
      <c r="B61" s="290" t="s">
        <v>5</v>
      </c>
      <c r="C61" s="290"/>
      <c r="D61" s="290" t="s">
        <v>5</v>
      </c>
      <c r="E61" s="312" t="s">
        <v>96</v>
      </c>
      <c r="F61" s="302" t="s">
        <v>97</v>
      </c>
      <c r="G61" s="368"/>
      <c r="H61" s="128" t="s">
        <v>98</v>
      </c>
    </row>
    <row r="62" spans="1:8" s="300" customFormat="1" ht="14" x14ac:dyDescent="0.15">
      <c r="A62" s="297">
        <v>56</v>
      </c>
      <c r="B62" s="290" t="s">
        <v>5</v>
      </c>
      <c r="C62" s="290"/>
      <c r="D62" s="290" t="s">
        <v>5</v>
      </c>
      <c r="E62" s="312" t="s">
        <v>99</v>
      </c>
      <c r="F62" s="302" t="s">
        <v>100</v>
      </c>
      <c r="G62" s="368"/>
      <c r="H62" s="128" t="s">
        <v>101</v>
      </c>
    </row>
    <row r="63" spans="1:8" s="300" customFormat="1" ht="14" x14ac:dyDescent="0.15">
      <c r="A63" s="297">
        <v>57</v>
      </c>
      <c r="B63" s="290" t="s">
        <v>5</v>
      </c>
      <c r="C63" s="290"/>
      <c r="D63" s="290" t="s">
        <v>5</v>
      </c>
      <c r="E63" s="312" t="s">
        <v>102</v>
      </c>
      <c r="F63" s="302" t="s">
        <v>103</v>
      </c>
      <c r="G63" s="368"/>
      <c r="H63" s="128" t="s">
        <v>104</v>
      </c>
    </row>
    <row r="64" spans="1:8" s="300" customFormat="1" ht="14" x14ac:dyDescent="0.15">
      <c r="A64" s="297">
        <v>58</v>
      </c>
      <c r="B64" s="290" t="s">
        <v>5</v>
      </c>
      <c r="C64" s="290"/>
      <c r="D64" s="290" t="s">
        <v>5</v>
      </c>
      <c r="E64" s="312" t="s">
        <v>105</v>
      </c>
      <c r="F64" s="302" t="s">
        <v>106</v>
      </c>
      <c r="G64" s="368"/>
      <c r="H64" s="128" t="s">
        <v>107</v>
      </c>
    </row>
    <row r="65" spans="1:8" s="300" customFormat="1" ht="14" x14ac:dyDescent="0.15">
      <c r="A65" s="297">
        <v>59</v>
      </c>
      <c r="B65" s="290" t="s">
        <v>5</v>
      </c>
      <c r="C65" s="290"/>
      <c r="D65" s="290" t="s">
        <v>5</v>
      </c>
      <c r="E65" s="312" t="s">
        <v>108</v>
      </c>
      <c r="F65" s="302" t="s">
        <v>109</v>
      </c>
      <c r="G65" s="368"/>
      <c r="H65" s="128" t="s">
        <v>206</v>
      </c>
    </row>
    <row r="66" spans="1:8" s="300" customFormat="1" ht="42" x14ac:dyDescent="0.15">
      <c r="A66" s="297">
        <v>60</v>
      </c>
      <c r="B66" s="290" t="s">
        <v>5</v>
      </c>
      <c r="C66" s="290"/>
      <c r="D66" s="290" t="s">
        <v>5</v>
      </c>
      <c r="E66" s="312" t="s">
        <v>110</v>
      </c>
      <c r="F66" s="302" t="s">
        <v>111</v>
      </c>
      <c r="G66" s="368"/>
      <c r="H66" s="128" t="s">
        <v>112</v>
      </c>
    </row>
    <row r="67" spans="1:8" s="300" customFormat="1" ht="14" x14ac:dyDescent="0.15">
      <c r="A67" s="297">
        <v>61</v>
      </c>
      <c r="B67" s="290" t="s">
        <v>5</v>
      </c>
      <c r="C67" s="290"/>
      <c r="D67" s="290" t="s">
        <v>5</v>
      </c>
      <c r="E67" s="312" t="s">
        <v>113</v>
      </c>
      <c r="F67" s="302" t="s">
        <v>114</v>
      </c>
      <c r="G67" s="369"/>
      <c r="H67" s="128" t="s">
        <v>115</v>
      </c>
    </row>
    <row r="68" spans="1:8" s="307" customFormat="1" ht="14" x14ac:dyDescent="0.15">
      <c r="A68" s="297">
        <v>62</v>
      </c>
      <c r="B68" s="132" t="s">
        <v>5</v>
      </c>
      <c r="C68" s="132" t="s">
        <v>5</v>
      </c>
      <c r="D68" s="132" t="s">
        <v>5</v>
      </c>
      <c r="E68" s="306" t="s">
        <v>715</v>
      </c>
      <c r="F68" s="305" t="s">
        <v>310</v>
      </c>
      <c r="G68" s="308"/>
      <c r="H68" s="311"/>
    </row>
    <row r="69" spans="1:8" s="300" customFormat="1" ht="14" x14ac:dyDescent="0.15">
      <c r="A69" s="297">
        <v>63</v>
      </c>
      <c r="B69" s="132" t="s">
        <v>5</v>
      </c>
      <c r="C69" s="132" t="s">
        <v>5</v>
      </c>
      <c r="D69" s="132" t="s">
        <v>5</v>
      </c>
      <c r="E69" s="306" t="s">
        <v>716</v>
      </c>
      <c r="F69" s="305" t="s">
        <v>311</v>
      </c>
      <c r="G69" s="132"/>
      <c r="H69" s="302"/>
    </row>
    <row r="70" spans="1:8" s="300" customFormat="1" ht="42" x14ac:dyDescent="0.15">
      <c r="A70" s="297">
        <v>64</v>
      </c>
      <c r="B70" s="290" t="s">
        <v>5</v>
      </c>
      <c r="C70" s="290" t="s">
        <v>5</v>
      </c>
      <c r="D70" s="290" t="s">
        <v>5</v>
      </c>
      <c r="E70" s="308" t="s">
        <v>825</v>
      </c>
      <c r="F70" s="309" t="s">
        <v>752</v>
      </c>
      <c r="G70" s="310" t="s">
        <v>714</v>
      </c>
      <c r="H70" s="313"/>
    </row>
    <row r="71" spans="1:8" s="300" customFormat="1" ht="28" x14ac:dyDescent="0.15">
      <c r="A71" s="297">
        <v>65</v>
      </c>
      <c r="B71" s="132" t="s">
        <v>5</v>
      </c>
      <c r="C71" s="132" t="s">
        <v>5</v>
      </c>
      <c r="D71" s="132" t="s">
        <v>5</v>
      </c>
      <c r="E71" s="306" t="s">
        <v>681</v>
      </c>
      <c r="F71" s="314" t="s">
        <v>314</v>
      </c>
      <c r="G71" s="132"/>
      <c r="H71" s="302"/>
    </row>
    <row r="72" spans="1:8" s="300" customFormat="1" ht="28" x14ac:dyDescent="0.15">
      <c r="A72" s="297">
        <v>66</v>
      </c>
      <c r="B72" s="132" t="s">
        <v>5</v>
      </c>
      <c r="C72" s="132" t="s">
        <v>5</v>
      </c>
      <c r="D72" s="132" t="s">
        <v>5</v>
      </c>
      <c r="E72" s="306" t="s">
        <v>682</v>
      </c>
      <c r="F72" s="305" t="s">
        <v>315</v>
      </c>
      <c r="G72" s="313"/>
      <c r="H72" s="315"/>
    </row>
    <row r="73" spans="1:8" s="300" customFormat="1" ht="54" customHeight="1" x14ac:dyDescent="0.15">
      <c r="A73" s="297">
        <v>67</v>
      </c>
      <c r="B73" s="132" t="s">
        <v>5</v>
      </c>
      <c r="C73" s="132" t="s">
        <v>5</v>
      </c>
      <c r="D73" s="132" t="s">
        <v>5</v>
      </c>
      <c r="E73" s="306" t="s">
        <v>683</v>
      </c>
      <c r="F73" s="305" t="s">
        <v>316</v>
      </c>
      <c r="G73" s="310" t="s">
        <v>840</v>
      </c>
      <c r="H73" s="315"/>
    </row>
    <row r="74" spans="1:8" s="300" customFormat="1" ht="28" x14ac:dyDescent="0.15">
      <c r="A74" s="297">
        <v>68</v>
      </c>
      <c r="B74" s="132" t="s">
        <v>5</v>
      </c>
      <c r="C74" s="132" t="s">
        <v>5</v>
      </c>
      <c r="D74" s="132" t="s">
        <v>5</v>
      </c>
      <c r="E74" s="306" t="s">
        <v>684</v>
      </c>
      <c r="F74" s="305" t="s">
        <v>317</v>
      </c>
      <c r="G74" s="313"/>
      <c r="H74" s="315"/>
    </row>
    <row r="75" spans="1:8" s="300" customFormat="1" ht="28" x14ac:dyDescent="0.15">
      <c r="A75" s="297">
        <v>69</v>
      </c>
      <c r="B75" s="132" t="s">
        <v>5</v>
      </c>
      <c r="C75" s="132" t="s">
        <v>5</v>
      </c>
      <c r="D75" s="132" t="s">
        <v>5</v>
      </c>
      <c r="E75" s="306" t="s">
        <v>685</v>
      </c>
      <c r="F75" s="305" t="s">
        <v>318</v>
      </c>
      <c r="G75" s="313"/>
      <c r="H75" s="315"/>
    </row>
    <row r="76" spans="1:8" s="300" customFormat="1" ht="57.75" customHeight="1" x14ac:dyDescent="0.15">
      <c r="A76" s="297">
        <v>70</v>
      </c>
      <c r="B76" s="132" t="s">
        <v>5</v>
      </c>
      <c r="C76" s="132" t="s">
        <v>5</v>
      </c>
      <c r="D76" s="132" t="s">
        <v>5</v>
      </c>
      <c r="E76" s="306" t="s">
        <v>686</v>
      </c>
      <c r="F76" s="305" t="s">
        <v>319</v>
      </c>
      <c r="G76" s="310" t="s">
        <v>839</v>
      </c>
      <c r="H76" s="315"/>
    </row>
    <row r="77" spans="1:8" s="300" customFormat="1" ht="28" x14ac:dyDescent="0.15">
      <c r="A77" s="297">
        <v>71</v>
      </c>
      <c r="B77" s="132" t="s">
        <v>5</v>
      </c>
      <c r="C77" s="132" t="s">
        <v>5</v>
      </c>
      <c r="D77" s="132" t="s">
        <v>5</v>
      </c>
      <c r="E77" s="306" t="s">
        <v>687</v>
      </c>
      <c r="F77" s="305" t="s">
        <v>320</v>
      </c>
      <c r="G77" s="313"/>
      <c r="H77" s="315"/>
    </row>
    <row r="78" spans="1:8" s="300" customFormat="1" ht="28" x14ac:dyDescent="0.15">
      <c r="A78" s="297">
        <v>72</v>
      </c>
      <c r="B78" s="132" t="s">
        <v>5</v>
      </c>
      <c r="C78" s="132" t="s">
        <v>5</v>
      </c>
      <c r="D78" s="132" t="s">
        <v>5</v>
      </c>
      <c r="E78" s="306" t="s">
        <v>688</v>
      </c>
      <c r="F78" s="305" t="s">
        <v>321</v>
      </c>
      <c r="G78" s="313"/>
      <c r="H78" s="315"/>
    </row>
    <row r="79" spans="1:8" s="300" customFormat="1" ht="52.5" customHeight="1" x14ac:dyDescent="0.15">
      <c r="A79" s="297">
        <v>73</v>
      </c>
      <c r="B79" s="132" t="s">
        <v>5</v>
      </c>
      <c r="C79" s="132" t="s">
        <v>5</v>
      </c>
      <c r="D79" s="132" t="s">
        <v>5</v>
      </c>
      <c r="E79" s="306" t="s">
        <v>689</v>
      </c>
      <c r="F79" s="305" t="s">
        <v>322</v>
      </c>
      <c r="G79" s="310" t="s">
        <v>841</v>
      </c>
      <c r="H79" s="315"/>
    </row>
    <row r="80" spans="1:8" s="300" customFormat="1" ht="28" x14ac:dyDescent="0.15">
      <c r="A80" s="297">
        <v>74</v>
      </c>
      <c r="B80" s="132" t="s">
        <v>5</v>
      </c>
      <c r="C80" s="132" t="s">
        <v>5</v>
      </c>
      <c r="D80" s="132" t="s">
        <v>5</v>
      </c>
      <c r="E80" s="306" t="s">
        <v>690</v>
      </c>
      <c r="F80" s="305" t="s">
        <v>323</v>
      </c>
      <c r="G80" s="313"/>
      <c r="H80" s="315"/>
    </row>
    <row r="81" spans="1:8" s="300" customFormat="1" ht="28" x14ac:dyDescent="0.15">
      <c r="A81" s="297">
        <v>75</v>
      </c>
      <c r="B81" s="132" t="s">
        <v>5</v>
      </c>
      <c r="C81" s="132" t="s">
        <v>5</v>
      </c>
      <c r="D81" s="132" t="s">
        <v>5</v>
      </c>
      <c r="E81" s="306" t="s">
        <v>691</v>
      </c>
      <c r="F81" s="305" t="s">
        <v>324</v>
      </c>
      <c r="G81" s="313"/>
      <c r="H81" s="315"/>
    </row>
    <row r="82" spans="1:8" s="300" customFormat="1" ht="42" x14ac:dyDescent="0.15">
      <c r="A82" s="297">
        <v>76</v>
      </c>
      <c r="B82" s="132" t="s">
        <v>5</v>
      </c>
      <c r="C82" s="132" t="s">
        <v>5</v>
      </c>
      <c r="D82" s="132" t="s">
        <v>5</v>
      </c>
      <c r="E82" s="306" t="s">
        <v>692</v>
      </c>
      <c r="F82" s="305" t="s">
        <v>325</v>
      </c>
      <c r="G82" s="310" t="s">
        <v>842</v>
      </c>
      <c r="H82" s="315"/>
    </row>
    <row r="83" spans="1:8" s="300" customFormat="1" ht="42" x14ac:dyDescent="0.15">
      <c r="A83" s="297">
        <v>77</v>
      </c>
      <c r="B83" s="132" t="s">
        <v>5</v>
      </c>
      <c r="C83" s="132" t="s">
        <v>5</v>
      </c>
      <c r="D83" s="132" t="s">
        <v>5</v>
      </c>
      <c r="E83" s="306" t="s">
        <v>693</v>
      </c>
      <c r="F83" s="305" t="s">
        <v>326</v>
      </c>
      <c r="G83" s="313"/>
      <c r="H83" s="315"/>
    </row>
    <row r="84" spans="1:8" s="300" customFormat="1" ht="42" x14ac:dyDescent="0.15">
      <c r="A84" s="297">
        <v>78</v>
      </c>
      <c r="B84" s="132" t="s">
        <v>5</v>
      </c>
      <c r="C84" s="132" t="s">
        <v>5</v>
      </c>
      <c r="D84" s="132" t="s">
        <v>5</v>
      </c>
      <c r="E84" s="306" t="s">
        <v>694</v>
      </c>
      <c r="F84" s="305" t="s">
        <v>327</v>
      </c>
      <c r="G84" s="313"/>
      <c r="H84" s="315"/>
    </row>
    <row r="85" spans="1:8" s="300" customFormat="1" ht="53.25" customHeight="1" x14ac:dyDescent="0.15">
      <c r="A85" s="297">
        <v>79</v>
      </c>
      <c r="B85" s="132" t="s">
        <v>5</v>
      </c>
      <c r="C85" s="132" t="s">
        <v>5</v>
      </c>
      <c r="D85" s="132" t="s">
        <v>5</v>
      </c>
      <c r="E85" s="306" t="s">
        <v>695</v>
      </c>
      <c r="F85" s="305" t="s">
        <v>328</v>
      </c>
      <c r="G85" s="310" t="s">
        <v>843</v>
      </c>
      <c r="H85" s="315"/>
    </row>
    <row r="86" spans="1:8" s="300" customFormat="1" ht="28" x14ac:dyDescent="0.15">
      <c r="A86" s="297">
        <v>80</v>
      </c>
      <c r="B86" s="132" t="s">
        <v>5</v>
      </c>
      <c r="C86" s="132" t="s">
        <v>5</v>
      </c>
      <c r="D86" s="132" t="s">
        <v>5</v>
      </c>
      <c r="E86" s="306" t="s">
        <v>696</v>
      </c>
      <c r="F86" s="305" t="s">
        <v>329</v>
      </c>
      <c r="G86" s="313"/>
      <c r="H86" s="315"/>
    </row>
    <row r="87" spans="1:8" s="300" customFormat="1" ht="28" x14ac:dyDescent="0.15">
      <c r="A87" s="297">
        <v>81</v>
      </c>
      <c r="B87" s="132" t="s">
        <v>5</v>
      </c>
      <c r="C87" s="132" t="s">
        <v>5</v>
      </c>
      <c r="D87" s="132" t="s">
        <v>5</v>
      </c>
      <c r="E87" s="306" t="s">
        <v>697</v>
      </c>
      <c r="F87" s="305" t="s">
        <v>330</v>
      </c>
      <c r="G87" s="313"/>
      <c r="H87" s="315"/>
    </row>
    <row r="88" spans="1:8" s="300" customFormat="1" ht="54.75" customHeight="1" x14ac:dyDescent="0.15">
      <c r="A88" s="297">
        <v>82</v>
      </c>
      <c r="B88" s="132" t="s">
        <v>5</v>
      </c>
      <c r="C88" s="132" t="s">
        <v>5</v>
      </c>
      <c r="D88" s="132" t="s">
        <v>5</v>
      </c>
      <c r="E88" s="306" t="s">
        <v>698</v>
      </c>
      <c r="F88" s="305" t="s">
        <v>331</v>
      </c>
      <c r="G88" s="310" t="s">
        <v>844</v>
      </c>
      <c r="H88" s="315"/>
    </row>
    <row r="89" spans="1:8" s="300" customFormat="1" ht="28" x14ac:dyDescent="0.15">
      <c r="A89" s="297">
        <v>83</v>
      </c>
      <c r="B89" s="132" t="s">
        <v>5</v>
      </c>
      <c r="C89" s="132" t="s">
        <v>5</v>
      </c>
      <c r="D89" s="132" t="s">
        <v>5</v>
      </c>
      <c r="E89" s="306" t="s">
        <v>699</v>
      </c>
      <c r="F89" s="305" t="s">
        <v>332</v>
      </c>
      <c r="G89" s="313"/>
      <c r="H89" s="315"/>
    </row>
    <row r="90" spans="1:8" s="300" customFormat="1" ht="28" x14ac:dyDescent="0.15">
      <c r="A90" s="297">
        <v>84</v>
      </c>
      <c r="B90" s="132" t="s">
        <v>5</v>
      </c>
      <c r="C90" s="132" t="s">
        <v>5</v>
      </c>
      <c r="D90" s="132" t="s">
        <v>5</v>
      </c>
      <c r="E90" s="306" t="s">
        <v>700</v>
      </c>
      <c r="F90" s="305" t="s">
        <v>333</v>
      </c>
      <c r="G90" s="313"/>
      <c r="H90" s="315"/>
    </row>
    <row r="91" spans="1:8" s="300" customFormat="1" ht="54" customHeight="1" x14ac:dyDescent="0.15">
      <c r="A91" s="297">
        <v>85</v>
      </c>
      <c r="B91" s="132" t="s">
        <v>5</v>
      </c>
      <c r="C91" s="132" t="s">
        <v>5</v>
      </c>
      <c r="D91" s="132" t="s">
        <v>5</v>
      </c>
      <c r="E91" s="306" t="s">
        <v>701</v>
      </c>
      <c r="F91" s="305" t="s">
        <v>334</v>
      </c>
      <c r="G91" s="310" t="s">
        <v>845</v>
      </c>
      <c r="H91" s="315"/>
    </row>
    <row r="92" spans="1:8" s="300" customFormat="1" ht="28" x14ac:dyDescent="0.15">
      <c r="A92" s="297">
        <v>86</v>
      </c>
      <c r="B92" s="132" t="s">
        <v>5</v>
      </c>
      <c r="C92" s="132" t="s">
        <v>5</v>
      </c>
      <c r="D92" s="132" t="s">
        <v>5</v>
      </c>
      <c r="E92" s="306" t="s">
        <v>702</v>
      </c>
      <c r="F92" s="305" t="s">
        <v>335</v>
      </c>
      <c r="G92" s="310"/>
      <c r="H92" s="311" t="s">
        <v>295</v>
      </c>
    </row>
    <row r="93" spans="1:8" s="300" customFormat="1" ht="28" x14ac:dyDescent="0.15">
      <c r="A93" s="297">
        <v>87</v>
      </c>
      <c r="B93" s="132" t="s">
        <v>5</v>
      </c>
      <c r="C93" s="132" t="s">
        <v>5</v>
      </c>
      <c r="D93" s="132" t="s">
        <v>5</v>
      </c>
      <c r="E93" s="306" t="s">
        <v>703</v>
      </c>
      <c r="F93" s="305" t="s">
        <v>336</v>
      </c>
      <c r="G93" s="313"/>
      <c r="H93" s="311" t="s">
        <v>297</v>
      </c>
    </row>
    <row r="94" spans="1:8" s="300" customFormat="1" ht="98" x14ac:dyDescent="0.15">
      <c r="A94" s="297">
        <v>88</v>
      </c>
      <c r="B94" s="132" t="s">
        <v>5</v>
      </c>
      <c r="C94" s="132" t="s">
        <v>5</v>
      </c>
      <c r="D94" s="132" t="s">
        <v>5</v>
      </c>
      <c r="E94" s="316" t="s">
        <v>704</v>
      </c>
      <c r="F94" s="305" t="s">
        <v>337</v>
      </c>
      <c r="G94" s="310" t="s">
        <v>846</v>
      </c>
      <c r="H94" s="311" t="s">
        <v>830</v>
      </c>
    </row>
    <row r="95" spans="1:8" s="300" customFormat="1" ht="28" x14ac:dyDescent="0.15">
      <c r="A95" s="297">
        <v>89</v>
      </c>
      <c r="B95" s="132" t="s">
        <v>5</v>
      </c>
      <c r="C95" s="132" t="s">
        <v>5</v>
      </c>
      <c r="D95" s="132" t="s">
        <v>5</v>
      </c>
      <c r="E95" s="306" t="s">
        <v>705</v>
      </c>
      <c r="F95" s="305" t="s">
        <v>338</v>
      </c>
      <c r="G95" s="313"/>
      <c r="H95" s="315"/>
    </row>
    <row r="96" spans="1:8" s="300" customFormat="1" ht="28" x14ac:dyDescent="0.15">
      <c r="A96" s="297">
        <v>90</v>
      </c>
      <c r="B96" s="132" t="s">
        <v>5</v>
      </c>
      <c r="C96" s="132" t="s">
        <v>5</v>
      </c>
      <c r="D96" s="132" t="s">
        <v>5</v>
      </c>
      <c r="E96" s="317" t="s">
        <v>706</v>
      </c>
      <c r="F96" s="305" t="s">
        <v>339</v>
      </c>
      <c r="G96" s="313"/>
      <c r="H96" s="315"/>
    </row>
    <row r="97" spans="1:8" s="300" customFormat="1" ht="53.25" customHeight="1" x14ac:dyDescent="0.15">
      <c r="A97" s="297">
        <v>91</v>
      </c>
      <c r="B97" s="132" t="s">
        <v>5</v>
      </c>
      <c r="C97" s="132" t="s">
        <v>5</v>
      </c>
      <c r="D97" s="132" t="s">
        <v>5</v>
      </c>
      <c r="E97" s="306" t="s">
        <v>707</v>
      </c>
      <c r="F97" s="305" t="s">
        <v>340</v>
      </c>
      <c r="G97" s="310" t="s">
        <v>847</v>
      </c>
      <c r="H97" s="315"/>
    </row>
    <row r="98" spans="1:8" s="300" customFormat="1" ht="28" x14ac:dyDescent="0.15">
      <c r="A98" s="297">
        <v>92</v>
      </c>
      <c r="B98" s="132" t="s">
        <v>5</v>
      </c>
      <c r="C98" s="132" t="s">
        <v>5</v>
      </c>
      <c r="D98" s="132" t="s">
        <v>5</v>
      </c>
      <c r="E98" s="306" t="s">
        <v>708</v>
      </c>
      <c r="F98" s="305" t="s">
        <v>341</v>
      </c>
      <c r="G98" s="313"/>
      <c r="H98" s="315"/>
    </row>
    <row r="99" spans="1:8" s="300" customFormat="1" ht="28" x14ac:dyDescent="0.15">
      <c r="A99" s="297">
        <v>93</v>
      </c>
      <c r="B99" s="132" t="s">
        <v>5</v>
      </c>
      <c r="C99" s="132" t="s">
        <v>5</v>
      </c>
      <c r="D99" s="132" t="s">
        <v>5</v>
      </c>
      <c r="E99" s="306" t="s">
        <v>709</v>
      </c>
      <c r="F99" s="305" t="s">
        <v>342</v>
      </c>
      <c r="G99" s="313"/>
      <c r="H99" s="315"/>
    </row>
    <row r="100" spans="1:8" s="300" customFormat="1" ht="57" customHeight="1" x14ac:dyDescent="0.15">
      <c r="A100" s="297">
        <v>94</v>
      </c>
      <c r="B100" s="132" t="s">
        <v>5</v>
      </c>
      <c r="C100" s="132" t="s">
        <v>5</v>
      </c>
      <c r="D100" s="132" t="s">
        <v>5</v>
      </c>
      <c r="E100" s="306" t="s">
        <v>710</v>
      </c>
      <c r="F100" s="305" t="s">
        <v>343</v>
      </c>
      <c r="G100" s="310" t="s">
        <v>848</v>
      </c>
      <c r="H100" s="315"/>
    </row>
    <row r="101" spans="1:8" s="300" customFormat="1" ht="28" x14ac:dyDescent="0.15">
      <c r="A101" s="297">
        <v>95</v>
      </c>
      <c r="B101" s="132" t="s">
        <v>5</v>
      </c>
      <c r="C101" s="132" t="s">
        <v>5</v>
      </c>
      <c r="D101" s="132" t="s">
        <v>5</v>
      </c>
      <c r="E101" s="306" t="s">
        <v>711</v>
      </c>
      <c r="F101" s="305" t="s">
        <v>344</v>
      </c>
      <c r="G101" s="313"/>
      <c r="H101" s="311" t="s">
        <v>295</v>
      </c>
    </row>
    <row r="102" spans="1:8" s="300" customFormat="1" ht="28" x14ac:dyDescent="0.15">
      <c r="A102" s="297">
        <v>96</v>
      </c>
      <c r="B102" s="132" t="s">
        <v>5</v>
      </c>
      <c r="C102" s="132" t="s">
        <v>5</v>
      </c>
      <c r="D102" s="132" t="s">
        <v>5</v>
      </c>
      <c r="E102" s="306" t="s">
        <v>712</v>
      </c>
      <c r="F102" s="305" t="s">
        <v>345</v>
      </c>
      <c r="G102" s="313"/>
      <c r="H102" s="311" t="s">
        <v>297</v>
      </c>
    </row>
    <row r="103" spans="1:8" s="300" customFormat="1" ht="72" customHeight="1" x14ac:dyDescent="0.15">
      <c r="A103" s="297">
        <v>97</v>
      </c>
      <c r="B103" s="132" t="s">
        <v>5</v>
      </c>
      <c r="C103" s="132" t="s">
        <v>5</v>
      </c>
      <c r="D103" s="132" t="s">
        <v>5</v>
      </c>
      <c r="E103" s="306" t="s">
        <v>713</v>
      </c>
      <c r="F103" s="305" t="s">
        <v>346</v>
      </c>
      <c r="G103" s="310" t="s">
        <v>849</v>
      </c>
      <c r="H103" s="311" t="s">
        <v>830</v>
      </c>
    </row>
    <row r="104" spans="1:8" s="300" customFormat="1" ht="14" x14ac:dyDescent="0.15">
      <c r="A104" s="297">
        <v>98</v>
      </c>
      <c r="B104" s="290" t="s">
        <v>5</v>
      </c>
      <c r="C104" s="290"/>
      <c r="D104" s="290" t="s">
        <v>5</v>
      </c>
      <c r="E104" s="298" t="s">
        <v>173</v>
      </c>
      <c r="F104" s="299" t="s">
        <v>245</v>
      </c>
      <c r="G104" s="290"/>
      <c r="H104" s="302"/>
    </row>
    <row r="105" spans="1:8" s="300" customFormat="1" ht="14" x14ac:dyDescent="0.15">
      <c r="A105" s="297">
        <v>99</v>
      </c>
      <c r="B105" s="290" t="s">
        <v>5</v>
      </c>
      <c r="C105" s="290"/>
      <c r="D105" s="290" t="s">
        <v>5</v>
      </c>
      <c r="E105" s="298" t="s">
        <v>174</v>
      </c>
      <c r="F105" s="318" t="s">
        <v>244</v>
      </c>
      <c r="G105" s="290"/>
      <c r="H105" s="302"/>
    </row>
    <row r="106" spans="1:8" s="300" customFormat="1" ht="28" x14ac:dyDescent="0.15">
      <c r="A106" s="297">
        <v>100</v>
      </c>
      <c r="B106" s="290" t="s">
        <v>5</v>
      </c>
      <c r="C106" s="290"/>
      <c r="D106" s="290" t="s">
        <v>5</v>
      </c>
      <c r="E106" s="298" t="s">
        <v>175</v>
      </c>
      <c r="F106" s="299" t="s">
        <v>246</v>
      </c>
      <c r="G106" s="290"/>
      <c r="H106" s="302"/>
    </row>
    <row r="107" spans="1:8" s="300" customFormat="1" ht="42" x14ac:dyDescent="0.15">
      <c r="A107" s="297">
        <v>101</v>
      </c>
      <c r="B107" s="290" t="s">
        <v>5</v>
      </c>
      <c r="C107" s="290"/>
      <c r="D107" s="290" t="s">
        <v>5</v>
      </c>
      <c r="E107" s="298" t="s">
        <v>176</v>
      </c>
      <c r="F107" s="299" t="s">
        <v>247</v>
      </c>
      <c r="G107" s="290" t="s">
        <v>248</v>
      </c>
      <c r="H107" s="302"/>
    </row>
    <row r="108" spans="1:8" s="307" customFormat="1" ht="14" x14ac:dyDescent="0.15">
      <c r="A108" s="297">
        <v>102</v>
      </c>
      <c r="B108" s="132" t="s">
        <v>5</v>
      </c>
      <c r="C108" s="132" t="s">
        <v>5</v>
      </c>
      <c r="D108" s="132" t="s">
        <v>5</v>
      </c>
      <c r="E108" s="304" t="s">
        <v>272</v>
      </c>
      <c r="F108" s="319" t="s">
        <v>271</v>
      </c>
      <c r="G108" s="320"/>
      <c r="H108" s="321"/>
    </row>
    <row r="109" spans="1:8" s="307" customFormat="1" ht="28" x14ac:dyDescent="0.15">
      <c r="A109" s="297">
        <v>103</v>
      </c>
      <c r="B109" s="132" t="s">
        <v>5</v>
      </c>
      <c r="C109" s="132"/>
      <c r="D109" s="132" t="s">
        <v>5</v>
      </c>
      <c r="E109" s="308" t="s">
        <v>815</v>
      </c>
      <c r="F109" s="309" t="s">
        <v>413</v>
      </c>
      <c r="G109" s="310" t="s">
        <v>826</v>
      </c>
      <c r="H109" s="313"/>
    </row>
    <row r="110" spans="1:8" s="307" customFormat="1" ht="28" x14ac:dyDescent="0.15">
      <c r="A110" s="297">
        <v>104</v>
      </c>
      <c r="B110" s="132" t="s">
        <v>5</v>
      </c>
      <c r="C110" s="132"/>
      <c r="D110" s="132" t="s">
        <v>5</v>
      </c>
      <c r="E110" s="311" t="s">
        <v>347</v>
      </c>
      <c r="F110" s="305" t="s">
        <v>380</v>
      </c>
      <c r="G110" s="313"/>
      <c r="H110" s="315"/>
    </row>
    <row r="111" spans="1:8" s="307" customFormat="1" ht="28" x14ac:dyDescent="0.15">
      <c r="A111" s="297">
        <v>105</v>
      </c>
      <c r="B111" s="132" t="s">
        <v>5</v>
      </c>
      <c r="C111" s="132"/>
      <c r="D111" s="132" t="s">
        <v>5</v>
      </c>
      <c r="E111" s="311" t="s">
        <v>348</v>
      </c>
      <c r="F111" s="305" t="s">
        <v>381</v>
      </c>
      <c r="G111" s="313"/>
      <c r="H111" s="315"/>
    </row>
    <row r="112" spans="1:8" s="307" customFormat="1" ht="40.5" customHeight="1" x14ac:dyDescent="0.15">
      <c r="A112" s="297">
        <v>106</v>
      </c>
      <c r="B112" s="132" t="s">
        <v>5</v>
      </c>
      <c r="C112" s="132"/>
      <c r="D112" s="132" t="s">
        <v>5</v>
      </c>
      <c r="E112" s="311" t="s">
        <v>349</v>
      </c>
      <c r="F112" s="305" t="s">
        <v>382</v>
      </c>
      <c r="G112" s="310" t="s">
        <v>646</v>
      </c>
      <c r="H112" s="315"/>
    </row>
    <row r="113" spans="1:8" s="307" customFormat="1" ht="42" x14ac:dyDescent="0.15">
      <c r="A113" s="297">
        <v>107</v>
      </c>
      <c r="B113" s="132" t="s">
        <v>5</v>
      </c>
      <c r="C113" s="132"/>
      <c r="D113" s="132" t="s">
        <v>5</v>
      </c>
      <c r="E113" s="311" t="s">
        <v>350</v>
      </c>
      <c r="F113" s="305" t="s">
        <v>383</v>
      </c>
      <c r="G113" s="313"/>
      <c r="H113" s="315"/>
    </row>
    <row r="114" spans="1:8" s="307" customFormat="1" ht="42" x14ac:dyDescent="0.15">
      <c r="A114" s="297">
        <v>108</v>
      </c>
      <c r="B114" s="132" t="s">
        <v>5</v>
      </c>
      <c r="C114" s="132"/>
      <c r="D114" s="132" t="s">
        <v>5</v>
      </c>
      <c r="E114" s="311" t="s">
        <v>351</v>
      </c>
      <c r="F114" s="305" t="s">
        <v>384</v>
      </c>
      <c r="G114" s="313"/>
      <c r="H114" s="315"/>
    </row>
    <row r="115" spans="1:8" s="307" customFormat="1" ht="40.5" customHeight="1" x14ac:dyDescent="0.15">
      <c r="A115" s="297">
        <v>109</v>
      </c>
      <c r="B115" s="132" t="s">
        <v>5</v>
      </c>
      <c r="C115" s="132"/>
      <c r="D115" s="132" t="s">
        <v>5</v>
      </c>
      <c r="E115" s="311" t="s">
        <v>352</v>
      </c>
      <c r="F115" s="305" t="s">
        <v>385</v>
      </c>
      <c r="G115" s="310" t="s">
        <v>647</v>
      </c>
      <c r="H115" s="315"/>
    </row>
    <row r="116" spans="1:8" s="307" customFormat="1" ht="42" x14ac:dyDescent="0.15">
      <c r="A116" s="297">
        <v>110</v>
      </c>
      <c r="B116" s="132" t="s">
        <v>5</v>
      </c>
      <c r="C116" s="132"/>
      <c r="D116" s="132" t="s">
        <v>5</v>
      </c>
      <c r="E116" s="311" t="s">
        <v>353</v>
      </c>
      <c r="F116" s="305" t="s">
        <v>386</v>
      </c>
      <c r="G116" s="313"/>
      <c r="H116" s="315"/>
    </row>
    <row r="117" spans="1:8" s="307" customFormat="1" ht="42" x14ac:dyDescent="0.15">
      <c r="A117" s="297">
        <v>111</v>
      </c>
      <c r="B117" s="132" t="s">
        <v>5</v>
      </c>
      <c r="C117" s="132"/>
      <c r="D117" s="132" t="s">
        <v>5</v>
      </c>
      <c r="E117" s="311" t="s">
        <v>354</v>
      </c>
      <c r="F117" s="305" t="s">
        <v>387</v>
      </c>
      <c r="G117" s="313"/>
      <c r="H117" s="315"/>
    </row>
    <row r="118" spans="1:8" s="307" customFormat="1" ht="46.5" customHeight="1" x14ac:dyDescent="0.15">
      <c r="A118" s="297">
        <v>112</v>
      </c>
      <c r="B118" s="132" t="s">
        <v>5</v>
      </c>
      <c r="C118" s="132"/>
      <c r="D118" s="132" t="s">
        <v>5</v>
      </c>
      <c r="E118" s="311" t="s">
        <v>355</v>
      </c>
      <c r="F118" s="305" t="s">
        <v>388</v>
      </c>
      <c r="G118" s="310" t="s">
        <v>648</v>
      </c>
      <c r="H118" s="315"/>
    </row>
    <row r="119" spans="1:8" s="307" customFormat="1" ht="28" x14ac:dyDescent="0.15">
      <c r="A119" s="297">
        <v>113</v>
      </c>
      <c r="B119" s="132" t="s">
        <v>5</v>
      </c>
      <c r="C119" s="132"/>
      <c r="D119" s="132" t="s">
        <v>5</v>
      </c>
      <c r="E119" s="311" t="s">
        <v>356</v>
      </c>
      <c r="F119" s="305" t="s">
        <v>389</v>
      </c>
      <c r="G119" s="313"/>
      <c r="H119" s="315"/>
    </row>
    <row r="120" spans="1:8" s="307" customFormat="1" ht="28" x14ac:dyDescent="0.15">
      <c r="A120" s="297">
        <v>114</v>
      </c>
      <c r="B120" s="132" t="s">
        <v>5</v>
      </c>
      <c r="C120" s="132"/>
      <c r="D120" s="132" t="s">
        <v>5</v>
      </c>
      <c r="E120" s="311" t="s">
        <v>357</v>
      </c>
      <c r="F120" s="305" t="s">
        <v>390</v>
      </c>
      <c r="G120" s="313"/>
      <c r="H120" s="315"/>
    </row>
    <row r="121" spans="1:8" s="307" customFormat="1" ht="42" customHeight="1" x14ac:dyDescent="0.15">
      <c r="A121" s="297">
        <v>115</v>
      </c>
      <c r="B121" s="132" t="s">
        <v>5</v>
      </c>
      <c r="C121" s="132"/>
      <c r="D121" s="132" t="s">
        <v>5</v>
      </c>
      <c r="E121" s="311" t="s">
        <v>358</v>
      </c>
      <c r="F121" s="305" t="s">
        <v>391</v>
      </c>
      <c r="G121" s="310" t="s">
        <v>649</v>
      </c>
      <c r="H121" s="315"/>
    </row>
    <row r="122" spans="1:8" s="307" customFormat="1" ht="42" x14ac:dyDescent="0.15">
      <c r="A122" s="297">
        <v>116</v>
      </c>
      <c r="B122" s="132" t="s">
        <v>5</v>
      </c>
      <c r="C122" s="132"/>
      <c r="D122" s="132" t="s">
        <v>5</v>
      </c>
      <c r="E122" s="311" t="s">
        <v>359</v>
      </c>
      <c r="F122" s="305" t="s">
        <v>392</v>
      </c>
      <c r="G122" s="313"/>
      <c r="H122" s="315"/>
    </row>
    <row r="123" spans="1:8" s="307" customFormat="1" ht="42" x14ac:dyDescent="0.15">
      <c r="A123" s="297">
        <v>117</v>
      </c>
      <c r="B123" s="132" t="s">
        <v>5</v>
      </c>
      <c r="C123" s="132"/>
      <c r="D123" s="132" t="s">
        <v>5</v>
      </c>
      <c r="E123" s="311" t="s">
        <v>360</v>
      </c>
      <c r="F123" s="305" t="s">
        <v>393</v>
      </c>
      <c r="G123" s="313"/>
      <c r="H123" s="315"/>
    </row>
    <row r="124" spans="1:8" s="307" customFormat="1" ht="54" customHeight="1" x14ac:dyDescent="0.15">
      <c r="A124" s="297">
        <v>118</v>
      </c>
      <c r="B124" s="132" t="s">
        <v>5</v>
      </c>
      <c r="C124" s="132"/>
      <c r="D124" s="132" t="s">
        <v>5</v>
      </c>
      <c r="E124" s="311" t="s">
        <v>361</v>
      </c>
      <c r="F124" s="305" t="s">
        <v>394</v>
      </c>
      <c r="G124" s="310" t="s">
        <v>650</v>
      </c>
      <c r="H124" s="315"/>
    </row>
    <row r="125" spans="1:8" s="307" customFormat="1" ht="28" x14ac:dyDescent="0.15">
      <c r="A125" s="297">
        <v>119</v>
      </c>
      <c r="B125" s="132" t="s">
        <v>5</v>
      </c>
      <c r="C125" s="132"/>
      <c r="D125" s="132" t="s">
        <v>5</v>
      </c>
      <c r="E125" s="311" t="s">
        <v>362</v>
      </c>
      <c r="F125" s="305" t="s">
        <v>395</v>
      </c>
      <c r="G125" s="313"/>
      <c r="H125" s="315"/>
    </row>
    <row r="126" spans="1:8" s="307" customFormat="1" ht="28" x14ac:dyDescent="0.15">
      <c r="A126" s="297">
        <v>120</v>
      </c>
      <c r="B126" s="132" t="s">
        <v>5</v>
      </c>
      <c r="C126" s="132"/>
      <c r="D126" s="132" t="s">
        <v>5</v>
      </c>
      <c r="E126" s="311" t="s">
        <v>363</v>
      </c>
      <c r="F126" s="305" t="s">
        <v>396</v>
      </c>
      <c r="G126" s="313"/>
      <c r="H126" s="315"/>
    </row>
    <row r="127" spans="1:8" s="307" customFormat="1" ht="40.5" customHeight="1" x14ac:dyDescent="0.15">
      <c r="A127" s="297">
        <v>121</v>
      </c>
      <c r="B127" s="132" t="s">
        <v>5</v>
      </c>
      <c r="C127" s="132"/>
      <c r="D127" s="132" t="s">
        <v>5</v>
      </c>
      <c r="E127" s="311" t="s">
        <v>364</v>
      </c>
      <c r="F127" s="305" t="s">
        <v>397</v>
      </c>
      <c r="G127" s="310" t="s">
        <v>850</v>
      </c>
      <c r="H127" s="315"/>
    </row>
    <row r="128" spans="1:8" s="307" customFormat="1" ht="28" x14ac:dyDescent="0.15">
      <c r="A128" s="297">
        <v>122</v>
      </c>
      <c r="B128" s="132" t="s">
        <v>5</v>
      </c>
      <c r="C128" s="132"/>
      <c r="D128" s="132" t="s">
        <v>5</v>
      </c>
      <c r="E128" s="311" t="s">
        <v>365</v>
      </c>
      <c r="F128" s="305" t="s">
        <v>398</v>
      </c>
      <c r="G128" s="313"/>
      <c r="H128" s="315"/>
    </row>
    <row r="129" spans="1:8" s="307" customFormat="1" ht="28" x14ac:dyDescent="0.15">
      <c r="A129" s="297">
        <v>123</v>
      </c>
      <c r="B129" s="132" t="s">
        <v>5</v>
      </c>
      <c r="C129" s="132"/>
      <c r="D129" s="132" t="s">
        <v>5</v>
      </c>
      <c r="E129" s="311" t="s">
        <v>366</v>
      </c>
      <c r="F129" s="305" t="s">
        <v>399</v>
      </c>
      <c r="G129" s="313"/>
      <c r="H129" s="315"/>
    </row>
    <row r="130" spans="1:8" s="307" customFormat="1" ht="45.75" customHeight="1" x14ac:dyDescent="0.15">
      <c r="A130" s="297">
        <v>124</v>
      </c>
      <c r="B130" s="132" t="s">
        <v>5</v>
      </c>
      <c r="C130" s="132"/>
      <c r="D130" s="132" t="s">
        <v>5</v>
      </c>
      <c r="E130" s="311" t="s">
        <v>367</v>
      </c>
      <c r="F130" s="305" t="s">
        <v>400</v>
      </c>
      <c r="G130" s="310" t="s">
        <v>651</v>
      </c>
      <c r="H130" s="315"/>
    </row>
    <row r="131" spans="1:8" s="307" customFormat="1" ht="42" x14ac:dyDescent="0.15">
      <c r="A131" s="297">
        <v>125</v>
      </c>
      <c r="B131" s="132" t="s">
        <v>5</v>
      </c>
      <c r="C131" s="132"/>
      <c r="D131" s="132" t="s">
        <v>5</v>
      </c>
      <c r="E131" s="311" t="s">
        <v>368</v>
      </c>
      <c r="F131" s="305" t="s">
        <v>401</v>
      </c>
      <c r="G131" s="310"/>
      <c r="H131" s="311" t="s">
        <v>295</v>
      </c>
    </row>
    <row r="132" spans="1:8" s="307" customFormat="1" ht="28" x14ac:dyDescent="0.15">
      <c r="A132" s="297">
        <v>126</v>
      </c>
      <c r="B132" s="132" t="s">
        <v>5</v>
      </c>
      <c r="C132" s="132"/>
      <c r="D132" s="132" t="s">
        <v>5</v>
      </c>
      <c r="E132" s="311" t="s">
        <v>369</v>
      </c>
      <c r="F132" s="305" t="s">
        <v>402</v>
      </c>
      <c r="G132" s="313"/>
      <c r="H132" s="311" t="s">
        <v>297</v>
      </c>
    </row>
    <row r="133" spans="1:8" s="307" customFormat="1" ht="98" x14ac:dyDescent="0.15">
      <c r="A133" s="297">
        <v>127</v>
      </c>
      <c r="B133" s="132" t="s">
        <v>5</v>
      </c>
      <c r="C133" s="132"/>
      <c r="D133" s="132" t="s">
        <v>5</v>
      </c>
      <c r="E133" s="311" t="s">
        <v>370</v>
      </c>
      <c r="F133" s="305" t="s">
        <v>403</v>
      </c>
      <c r="G133" s="310" t="s">
        <v>851</v>
      </c>
      <c r="H133" s="311" t="s">
        <v>830</v>
      </c>
    </row>
    <row r="134" spans="1:8" s="307" customFormat="1" ht="28" x14ac:dyDescent="0.15">
      <c r="A134" s="297">
        <v>128</v>
      </c>
      <c r="B134" s="132" t="s">
        <v>5</v>
      </c>
      <c r="C134" s="132"/>
      <c r="D134" s="132" t="s">
        <v>5</v>
      </c>
      <c r="E134" s="311" t="s">
        <v>371</v>
      </c>
      <c r="F134" s="305" t="s">
        <v>404</v>
      </c>
      <c r="G134" s="313"/>
      <c r="H134" s="315"/>
    </row>
    <row r="135" spans="1:8" s="307" customFormat="1" ht="28" x14ac:dyDescent="0.15">
      <c r="A135" s="297">
        <v>129</v>
      </c>
      <c r="B135" s="132" t="s">
        <v>5</v>
      </c>
      <c r="C135" s="132"/>
      <c r="D135" s="132" t="s">
        <v>5</v>
      </c>
      <c r="E135" s="311" t="s">
        <v>372</v>
      </c>
      <c r="F135" s="305" t="s">
        <v>405</v>
      </c>
      <c r="G135" s="313"/>
      <c r="H135" s="315"/>
    </row>
    <row r="136" spans="1:8" s="307" customFormat="1" ht="41.25" customHeight="1" x14ac:dyDescent="0.15">
      <c r="A136" s="297">
        <v>130</v>
      </c>
      <c r="B136" s="132" t="s">
        <v>5</v>
      </c>
      <c r="C136" s="132"/>
      <c r="D136" s="132" t="s">
        <v>5</v>
      </c>
      <c r="E136" s="311" t="s">
        <v>373</v>
      </c>
      <c r="F136" s="305" t="s">
        <v>406</v>
      </c>
      <c r="G136" s="310" t="s">
        <v>652</v>
      </c>
      <c r="H136" s="315"/>
    </row>
    <row r="137" spans="1:8" s="307" customFormat="1" ht="28" x14ac:dyDescent="0.15">
      <c r="A137" s="297">
        <v>131</v>
      </c>
      <c r="B137" s="132" t="s">
        <v>5</v>
      </c>
      <c r="C137" s="132"/>
      <c r="D137" s="132" t="s">
        <v>5</v>
      </c>
      <c r="E137" s="311" t="s">
        <v>374</v>
      </c>
      <c r="F137" s="305" t="s">
        <v>407</v>
      </c>
      <c r="G137" s="313"/>
      <c r="H137" s="315"/>
    </row>
    <row r="138" spans="1:8" s="307" customFormat="1" ht="28" x14ac:dyDescent="0.15">
      <c r="A138" s="297">
        <v>132</v>
      </c>
      <c r="B138" s="132" t="s">
        <v>5</v>
      </c>
      <c r="C138" s="132"/>
      <c r="D138" s="132" t="s">
        <v>5</v>
      </c>
      <c r="E138" s="311" t="s">
        <v>375</v>
      </c>
      <c r="F138" s="305" t="s">
        <v>408</v>
      </c>
      <c r="G138" s="313"/>
      <c r="H138" s="315"/>
    </row>
    <row r="139" spans="1:8" s="307" customFormat="1" ht="40.5" customHeight="1" x14ac:dyDescent="0.15">
      <c r="A139" s="297">
        <v>133</v>
      </c>
      <c r="B139" s="132" t="s">
        <v>5</v>
      </c>
      <c r="C139" s="132"/>
      <c r="D139" s="132" t="s">
        <v>5</v>
      </c>
      <c r="E139" s="311" t="s">
        <v>376</v>
      </c>
      <c r="F139" s="305" t="s">
        <v>409</v>
      </c>
      <c r="G139" s="310" t="s">
        <v>653</v>
      </c>
      <c r="H139" s="315"/>
    </row>
    <row r="140" spans="1:8" s="307" customFormat="1" ht="42" x14ac:dyDescent="0.15">
      <c r="A140" s="297">
        <v>134</v>
      </c>
      <c r="B140" s="132" t="s">
        <v>5</v>
      </c>
      <c r="C140" s="132"/>
      <c r="D140" s="132" t="s">
        <v>5</v>
      </c>
      <c r="E140" s="311" t="s">
        <v>377</v>
      </c>
      <c r="F140" s="305" t="s">
        <v>410</v>
      </c>
      <c r="G140" s="313"/>
      <c r="H140" s="311" t="s">
        <v>295</v>
      </c>
    </row>
    <row r="141" spans="1:8" s="307" customFormat="1" ht="28" x14ac:dyDescent="0.15">
      <c r="A141" s="297">
        <v>135</v>
      </c>
      <c r="B141" s="132" t="s">
        <v>5</v>
      </c>
      <c r="C141" s="132"/>
      <c r="D141" s="132" t="s">
        <v>5</v>
      </c>
      <c r="E141" s="311" t="s">
        <v>378</v>
      </c>
      <c r="F141" s="305" t="s">
        <v>411</v>
      </c>
      <c r="G141" s="313"/>
      <c r="H141" s="311" t="s">
        <v>297</v>
      </c>
    </row>
    <row r="142" spans="1:8" s="307" customFormat="1" ht="68.25" customHeight="1" x14ac:dyDescent="0.15">
      <c r="A142" s="297">
        <v>136</v>
      </c>
      <c r="B142" s="132" t="s">
        <v>5</v>
      </c>
      <c r="C142" s="132"/>
      <c r="D142" s="132" t="s">
        <v>5</v>
      </c>
      <c r="E142" s="311" t="s">
        <v>379</v>
      </c>
      <c r="F142" s="305" t="s">
        <v>412</v>
      </c>
      <c r="G142" s="310" t="s">
        <v>836</v>
      </c>
      <c r="H142" s="311" t="s">
        <v>830</v>
      </c>
    </row>
    <row r="143" spans="1:8" s="307" customFormat="1" ht="28" x14ac:dyDescent="0.15">
      <c r="A143" s="297">
        <v>137</v>
      </c>
      <c r="B143" s="132" t="s">
        <v>5</v>
      </c>
      <c r="C143" s="132" t="s">
        <v>5</v>
      </c>
      <c r="D143" s="132" t="s">
        <v>5</v>
      </c>
      <c r="E143" s="308" t="s">
        <v>816</v>
      </c>
      <c r="F143" s="309" t="s">
        <v>480</v>
      </c>
      <c r="G143" s="310" t="s">
        <v>826</v>
      </c>
      <c r="H143" s="313"/>
    </row>
    <row r="144" spans="1:8" s="307" customFormat="1" ht="28" x14ac:dyDescent="0.15">
      <c r="A144" s="297">
        <v>138</v>
      </c>
      <c r="B144" s="132" t="s">
        <v>5</v>
      </c>
      <c r="C144" s="132" t="s">
        <v>5</v>
      </c>
      <c r="D144" s="132" t="s">
        <v>5</v>
      </c>
      <c r="E144" s="311" t="s">
        <v>414</v>
      </c>
      <c r="F144" s="305" t="s">
        <v>447</v>
      </c>
      <c r="G144" s="313"/>
      <c r="H144" s="315"/>
    </row>
    <row r="145" spans="1:8" s="307" customFormat="1" ht="28" x14ac:dyDescent="0.15">
      <c r="A145" s="297">
        <v>139</v>
      </c>
      <c r="B145" s="132" t="s">
        <v>5</v>
      </c>
      <c r="C145" s="132" t="s">
        <v>5</v>
      </c>
      <c r="D145" s="132" t="s">
        <v>5</v>
      </c>
      <c r="E145" s="311" t="s">
        <v>415</v>
      </c>
      <c r="F145" s="305" t="s">
        <v>448</v>
      </c>
      <c r="G145" s="313"/>
      <c r="H145" s="315"/>
    </row>
    <row r="146" spans="1:8" s="307" customFormat="1" ht="41.25" customHeight="1" x14ac:dyDescent="0.15">
      <c r="A146" s="297">
        <v>140</v>
      </c>
      <c r="B146" s="132" t="s">
        <v>5</v>
      </c>
      <c r="C146" s="132" t="s">
        <v>5</v>
      </c>
      <c r="D146" s="132" t="s">
        <v>5</v>
      </c>
      <c r="E146" s="311" t="s">
        <v>416</v>
      </c>
      <c r="F146" s="305" t="s">
        <v>449</v>
      </c>
      <c r="G146" s="310" t="s">
        <v>654</v>
      </c>
      <c r="H146" s="315"/>
    </row>
    <row r="147" spans="1:8" s="307" customFormat="1" ht="42" x14ac:dyDescent="0.15">
      <c r="A147" s="297">
        <v>141</v>
      </c>
      <c r="B147" s="132" t="s">
        <v>5</v>
      </c>
      <c r="C147" s="132" t="s">
        <v>5</v>
      </c>
      <c r="D147" s="132" t="s">
        <v>5</v>
      </c>
      <c r="E147" s="311" t="s">
        <v>417</v>
      </c>
      <c r="F147" s="305" t="s">
        <v>450</v>
      </c>
      <c r="G147" s="313"/>
      <c r="H147" s="315"/>
    </row>
    <row r="148" spans="1:8" s="307" customFormat="1" ht="42" x14ac:dyDescent="0.15">
      <c r="A148" s="297">
        <v>142</v>
      </c>
      <c r="B148" s="132" t="s">
        <v>5</v>
      </c>
      <c r="C148" s="132" t="s">
        <v>5</v>
      </c>
      <c r="D148" s="132" t="s">
        <v>5</v>
      </c>
      <c r="E148" s="311" t="s">
        <v>418</v>
      </c>
      <c r="F148" s="305" t="s">
        <v>451</v>
      </c>
      <c r="G148" s="313"/>
      <c r="H148" s="315"/>
    </row>
    <row r="149" spans="1:8" s="307" customFormat="1" ht="40.5" customHeight="1" x14ac:dyDescent="0.15">
      <c r="A149" s="297">
        <v>143</v>
      </c>
      <c r="B149" s="132" t="s">
        <v>5</v>
      </c>
      <c r="C149" s="132" t="s">
        <v>5</v>
      </c>
      <c r="D149" s="132" t="s">
        <v>5</v>
      </c>
      <c r="E149" s="311" t="s">
        <v>419</v>
      </c>
      <c r="F149" s="305" t="s">
        <v>452</v>
      </c>
      <c r="G149" s="310" t="s">
        <v>655</v>
      </c>
      <c r="H149" s="315"/>
    </row>
    <row r="150" spans="1:8" s="307" customFormat="1" ht="42" x14ac:dyDescent="0.15">
      <c r="A150" s="297">
        <v>144</v>
      </c>
      <c r="B150" s="132" t="s">
        <v>5</v>
      </c>
      <c r="C150" s="132" t="s">
        <v>5</v>
      </c>
      <c r="D150" s="132" t="s">
        <v>5</v>
      </c>
      <c r="E150" s="311" t="s">
        <v>420</v>
      </c>
      <c r="F150" s="305" t="s">
        <v>453</v>
      </c>
      <c r="G150" s="313"/>
      <c r="H150" s="315"/>
    </row>
    <row r="151" spans="1:8" s="307" customFormat="1" ht="42" x14ac:dyDescent="0.15">
      <c r="A151" s="297">
        <v>145</v>
      </c>
      <c r="B151" s="132" t="s">
        <v>5</v>
      </c>
      <c r="C151" s="132" t="s">
        <v>5</v>
      </c>
      <c r="D151" s="132" t="s">
        <v>5</v>
      </c>
      <c r="E151" s="311" t="s">
        <v>421</v>
      </c>
      <c r="F151" s="305" t="s">
        <v>454</v>
      </c>
      <c r="G151" s="313"/>
      <c r="H151" s="315"/>
    </row>
    <row r="152" spans="1:8" s="307" customFormat="1" ht="42" x14ac:dyDescent="0.15">
      <c r="A152" s="297">
        <v>146</v>
      </c>
      <c r="B152" s="132" t="s">
        <v>5</v>
      </c>
      <c r="C152" s="132" t="s">
        <v>5</v>
      </c>
      <c r="D152" s="132" t="s">
        <v>5</v>
      </c>
      <c r="E152" s="311" t="s">
        <v>422</v>
      </c>
      <c r="F152" s="305" t="s">
        <v>455</v>
      </c>
      <c r="G152" s="310" t="s">
        <v>835</v>
      </c>
      <c r="H152" s="315"/>
    </row>
    <row r="153" spans="1:8" s="307" customFormat="1" ht="28" x14ac:dyDescent="0.15">
      <c r="A153" s="297">
        <v>147</v>
      </c>
      <c r="B153" s="132" t="s">
        <v>5</v>
      </c>
      <c r="C153" s="132" t="s">
        <v>5</v>
      </c>
      <c r="D153" s="132" t="s">
        <v>5</v>
      </c>
      <c r="E153" s="311" t="s">
        <v>423</v>
      </c>
      <c r="F153" s="305" t="s">
        <v>456</v>
      </c>
      <c r="G153" s="313"/>
      <c r="H153" s="315"/>
    </row>
    <row r="154" spans="1:8" s="307" customFormat="1" ht="28" x14ac:dyDescent="0.15">
      <c r="A154" s="297">
        <v>148</v>
      </c>
      <c r="B154" s="132" t="s">
        <v>5</v>
      </c>
      <c r="C154" s="132" t="s">
        <v>5</v>
      </c>
      <c r="D154" s="132" t="s">
        <v>5</v>
      </c>
      <c r="E154" s="311" t="s">
        <v>424</v>
      </c>
      <c r="F154" s="305" t="s">
        <v>457</v>
      </c>
      <c r="G154" s="313"/>
      <c r="H154" s="315"/>
    </row>
    <row r="155" spans="1:8" s="307" customFormat="1" ht="41.25" customHeight="1" x14ac:dyDescent="0.15">
      <c r="A155" s="297">
        <v>149</v>
      </c>
      <c r="B155" s="132" t="s">
        <v>5</v>
      </c>
      <c r="C155" s="132" t="s">
        <v>5</v>
      </c>
      <c r="D155" s="132" t="s">
        <v>5</v>
      </c>
      <c r="E155" s="311" t="s">
        <v>425</v>
      </c>
      <c r="F155" s="305" t="s">
        <v>458</v>
      </c>
      <c r="G155" s="310" t="s">
        <v>852</v>
      </c>
      <c r="H155" s="315"/>
    </row>
    <row r="156" spans="1:8" s="307" customFormat="1" ht="42" x14ac:dyDescent="0.15">
      <c r="A156" s="297">
        <v>150</v>
      </c>
      <c r="B156" s="132" t="s">
        <v>5</v>
      </c>
      <c r="C156" s="132" t="s">
        <v>5</v>
      </c>
      <c r="D156" s="132" t="s">
        <v>5</v>
      </c>
      <c r="E156" s="311" t="s">
        <v>426</v>
      </c>
      <c r="F156" s="305" t="s">
        <v>459</v>
      </c>
      <c r="G156" s="313"/>
      <c r="H156" s="315"/>
    </row>
    <row r="157" spans="1:8" s="307" customFormat="1" ht="42" x14ac:dyDescent="0.15">
      <c r="A157" s="297">
        <v>151</v>
      </c>
      <c r="B157" s="132" t="s">
        <v>5</v>
      </c>
      <c r="C157" s="132" t="s">
        <v>5</v>
      </c>
      <c r="D157" s="132" t="s">
        <v>5</v>
      </c>
      <c r="E157" s="311" t="s">
        <v>427</v>
      </c>
      <c r="F157" s="305" t="s">
        <v>460</v>
      </c>
      <c r="G157" s="313"/>
      <c r="H157" s="315"/>
    </row>
    <row r="158" spans="1:8" s="307" customFormat="1" ht="56.25" customHeight="1" x14ac:dyDescent="0.15">
      <c r="A158" s="297">
        <v>152</v>
      </c>
      <c r="B158" s="132" t="s">
        <v>5</v>
      </c>
      <c r="C158" s="132" t="s">
        <v>5</v>
      </c>
      <c r="D158" s="132" t="s">
        <v>5</v>
      </c>
      <c r="E158" s="311" t="s">
        <v>428</v>
      </c>
      <c r="F158" s="305" t="s">
        <v>461</v>
      </c>
      <c r="G158" s="310" t="s">
        <v>656</v>
      </c>
      <c r="H158" s="315"/>
    </row>
    <row r="159" spans="1:8" s="307" customFormat="1" ht="28" x14ac:dyDescent="0.15">
      <c r="A159" s="297">
        <v>153</v>
      </c>
      <c r="B159" s="132" t="s">
        <v>5</v>
      </c>
      <c r="C159" s="132" t="s">
        <v>5</v>
      </c>
      <c r="D159" s="132" t="s">
        <v>5</v>
      </c>
      <c r="E159" s="311" t="s">
        <v>429</v>
      </c>
      <c r="F159" s="305" t="s">
        <v>462</v>
      </c>
      <c r="G159" s="313"/>
      <c r="H159" s="315"/>
    </row>
    <row r="160" spans="1:8" s="307" customFormat="1" ht="28" x14ac:dyDescent="0.15">
      <c r="A160" s="297">
        <v>154</v>
      </c>
      <c r="B160" s="132" t="s">
        <v>5</v>
      </c>
      <c r="C160" s="132" t="s">
        <v>5</v>
      </c>
      <c r="D160" s="132" t="s">
        <v>5</v>
      </c>
      <c r="E160" s="311" t="s">
        <v>430</v>
      </c>
      <c r="F160" s="305" t="s">
        <v>463</v>
      </c>
      <c r="G160" s="313"/>
      <c r="H160" s="315"/>
    </row>
    <row r="161" spans="1:8" s="307" customFormat="1" ht="42" x14ac:dyDescent="0.15">
      <c r="A161" s="297">
        <v>155</v>
      </c>
      <c r="B161" s="132" t="s">
        <v>5</v>
      </c>
      <c r="C161" s="132" t="s">
        <v>5</v>
      </c>
      <c r="D161" s="132" t="s">
        <v>5</v>
      </c>
      <c r="E161" s="311" t="s">
        <v>431</v>
      </c>
      <c r="F161" s="305" t="s">
        <v>464</v>
      </c>
      <c r="G161" s="310" t="s">
        <v>657</v>
      </c>
      <c r="H161" s="315"/>
    </row>
    <row r="162" spans="1:8" s="307" customFormat="1" ht="28" x14ac:dyDescent="0.15">
      <c r="A162" s="297">
        <v>156</v>
      </c>
      <c r="B162" s="132" t="s">
        <v>5</v>
      </c>
      <c r="C162" s="132" t="s">
        <v>5</v>
      </c>
      <c r="D162" s="132" t="s">
        <v>5</v>
      </c>
      <c r="E162" s="311" t="s">
        <v>432</v>
      </c>
      <c r="F162" s="305" t="s">
        <v>465</v>
      </c>
      <c r="G162" s="313"/>
      <c r="H162" s="315"/>
    </row>
    <row r="163" spans="1:8" s="307" customFormat="1" ht="28" x14ac:dyDescent="0.15">
      <c r="A163" s="297">
        <v>157</v>
      </c>
      <c r="B163" s="132" t="s">
        <v>5</v>
      </c>
      <c r="C163" s="132" t="s">
        <v>5</v>
      </c>
      <c r="D163" s="132" t="s">
        <v>5</v>
      </c>
      <c r="E163" s="311" t="s">
        <v>433</v>
      </c>
      <c r="F163" s="305" t="s">
        <v>466</v>
      </c>
      <c r="G163" s="313"/>
      <c r="H163" s="315"/>
    </row>
    <row r="164" spans="1:8" s="307" customFormat="1" ht="44.25" customHeight="1" x14ac:dyDescent="0.15">
      <c r="A164" s="297">
        <v>158</v>
      </c>
      <c r="B164" s="132" t="s">
        <v>5</v>
      </c>
      <c r="C164" s="132" t="s">
        <v>5</v>
      </c>
      <c r="D164" s="132" t="s">
        <v>5</v>
      </c>
      <c r="E164" s="311" t="s">
        <v>434</v>
      </c>
      <c r="F164" s="305" t="s">
        <v>467</v>
      </c>
      <c r="G164" s="310" t="s">
        <v>658</v>
      </c>
      <c r="H164" s="315"/>
    </row>
    <row r="165" spans="1:8" s="307" customFormat="1" ht="42" x14ac:dyDescent="0.15">
      <c r="A165" s="297">
        <v>159</v>
      </c>
      <c r="B165" s="132" t="s">
        <v>5</v>
      </c>
      <c r="C165" s="132" t="s">
        <v>5</v>
      </c>
      <c r="D165" s="132" t="s">
        <v>5</v>
      </c>
      <c r="E165" s="311" t="s">
        <v>435</v>
      </c>
      <c r="F165" s="305" t="s">
        <v>468</v>
      </c>
      <c r="G165" s="310"/>
      <c r="H165" s="311" t="s">
        <v>295</v>
      </c>
    </row>
    <row r="166" spans="1:8" s="307" customFormat="1" ht="28" x14ac:dyDescent="0.15">
      <c r="A166" s="297">
        <v>160</v>
      </c>
      <c r="B166" s="132" t="s">
        <v>5</v>
      </c>
      <c r="C166" s="132" t="s">
        <v>5</v>
      </c>
      <c r="D166" s="132" t="s">
        <v>5</v>
      </c>
      <c r="E166" s="311" t="s">
        <v>436</v>
      </c>
      <c r="F166" s="305" t="s">
        <v>469</v>
      </c>
      <c r="G166" s="313"/>
      <c r="H166" s="311" t="s">
        <v>297</v>
      </c>
    </row>
    <row r="167" spans="1:8" s="307" customFormat="1" ht="105.75" customHeight="1" x14ac:dyDescent="0.15">
      <c r="A167" s="297">
        <v>161</v>
      </c>
      <c r="B167" s="132" t="s">
        <v>5</v>
      </c>
      <c r="C167" s="132" t="s">
        <v>5</v>
      </c>
      <c r="D167" s="132" t="s">
        <v>5</v>
      </c>
      <c r="E167" s="311" t="s">
        <v>437</v>
      </c>
      <c r="F167" s="305" t="s">
        <v>470</v>
      </c>
      <c r="G167" s="310" t="s">
        <v>862</v>
      </c>
      <c r="H167" s="311" t="s">
        <v>830</v>
      </c>
    </row>
    <row r="168" spans="1:8" s="307" customFormat="1" ht="28" x14ac:dyDescent="0.15">
      <c r="A168" s="297">
        <v>162</v>
      </c>
      <c r="B168" s="132" t="s">
        <v>5</v>
      </c>
      <c r="C168" s="132" t="s">
        <v>5</v>
      </c>
      <c r="D168" s="132" t="s">
        <v>5</v>
      </c>
      <c r="E168" s="311" t="s">
        <v>438</v>
      </c>
      <c r="F168" s="305" t="s">
        <v>471</v>
      </c>
      <c r="G168" s="313"/>
      <c r="H168" s="315"/>
    </row>
    <row r="169" spans="1:8" s="307" customFormat="1" ht="28" x14ac:dyDescent="0.15">
      <c r="A169" s="297">
        <v>163</v>
      </c>
      <c r="B169" s="132" t="s">
        <v>5</v>
      </c>
      <c r="C169" s="132" t="s">
        <v>5</v>
      </c>
      <c r="D169" s="132" t="s">
        <v>5</v>
      </c>
      <c r="E169" s="311" t="s">
        <v>439</v>
      </c>
      <c r="F169" s="305" t="s">
        <v>472</v>
      </c>
      <c r="G169" s="313"/>
      <c r="H169" s="315"/>
    </row>
    <row r="170" spans="1:8" s="307" customFormat="1" ht="42" customHeight="1" x14ac:dyDescent="0.15">
      <c r="A170" s="297">
        <v>164</v>
      </c>
      <c r="B170" s="132" t="s">
        <v>5</v>
      </c>
      <c r="C170" s="132" t="s">
        <v>5</v>
      </c>
      <c r="D170" s="132" t="s">
        <v>5</v>
      </c>
      <c r="E170" s="311" t="s">
        <v>440</v>
      </c>
      <c r="F170" s="305" t="s">
        <v>473</v>
      </c>
      <c r="G170" s="310" t="s">
        <v>660</v>
      </c>
      <c r="H170" s="315"/>
    </row>
    <row r="171" spans="1:8" s="307" customFormat="1" ht="28" x14ac:dyDescent="0.15">
      <c r="A171" s="297">
        <v>165</v>
      </c>
      <c r="B171" s="132" t="s">
        <v>5</v>
      </c>
      <c r="C171" s="132" t="s">
        <v>5</v>
      </c>
      <c r="D171" s="132" t="s">
        <v>5</v>
      </c>
      <c r="E171" s="311" t="s">
        <v>441</v>
      </c>
      <c r="F171" s="305" t="s">
        <v>474</v>
      </c>
      <c r="G171" s="313"/>
      <c r="H171" s="315"/>
    </row>
    <row r="172" spans="1:8" s="307" customFormat="1" ht="28" x14ac:dyDescent="0.15">
      <c r="A172" s="297">
        <v>166</v>
      </c>
      <c r="B172" s="132" t="s">
        <v>5</v>
      </c>
      <c r="C172" s="132" t="s">
        <v>5</v>
      </c>
      <c r="D172" s="132" t="s">
        <v>5</v>
      </c>
      <c r="E172" s="311" t="s">
        <v>442</v>
      </c>
      <c r="F172" s="305" t="s">
        <v>475</v>
      </c>
      <c r="G172" s="313"/>
      <c r="H172" s="315"/>
    </row>
    <row r="173" spans="1:8" s="307" customFormat="1" ht="40.5" customHeight="1" x14ac:dyDescent="0.15">
      <c r="A173" s="297">
        <v>167</v>
      </c>
      <c r="B173" s="132" t="s">
        <v>5</v>
      </c>
      <c r="C173" s="132" t="s">
        <v>5</v>
      </c>
      <c r="D173" s="132" t="s">
        <v>5</v>
      </c>
      <c r="E173" s="311" t="s">
        <v>443</v>
      </c>
      <c r="F173" s="305" t="s">
        <v>476</v>
      </c>
      <c r="G173" s="310" t="s">
        <v>659</v>
      </c>
      <c r="H173" s="315"/>
    </row>
    <row r="174" spans="1:8" s="307" customFormat="1" ht="42" x14ac:dyDescent="0.15">
      <c r="A174" s="297">
        <v>168</v>
      </c>
      <c r="B174" s="132" t="s">
        <v>5</v>
      </c>
      <c r="C174" s="132" t="s">
        <v>5</v>
      </c>
      <c r="D174" s="132" t="s">
        <v>5</v>
      </c>
      <c r="E174" s="311" t="s">
        <v>444</v>
      </c>
      <c r="F174" s="305" t="s">
        <v>477</v>
      </c>
      <c r="G174" s="313"/>
      <c r="H174" s="311" t="s">
        <v>295</v>
      </c>
    </row>
    <row r="175" spans="1:8" s="307" customFormat="1" ht="28" x14ac:dyDescent="0.15">
      <c r="A175" s="297">
        <v>169</v>
      </c>
      <c r="B175" s="132" t="s">
        <v>5</v>
      </c>
      <c r="C175" s="132" t="s">
        <v>5</v>
      </c>
      <c r="D175" s="132" t="s">
        <v>5</v>
      </c>
      <c r="E175" s="311" t="s">
        <v>445</v>
      </c>
      <c r="F175" s="305" t="s">
        <v>478</v>
      </c>
      <c r="G175" s="313"/>
      <c r="H175" s="311" t="s">
        <v>297</v>
      </c>
    </row>
    <row r="176" spans="1:8" s="307" customFormat="1" ht="66.75" customHeight="1" x14ac:dyDescent="0.15">
      <c r="A176" s="297">
        <v>170</v>
      </c>
      <c r="B176" s="132" t="s">
        <v>5</v>
      </c>
      <c r="C176" s="132" t="s">
        <v>5</v>
      </c>
      <c r="D176" s="132" t="s">
        <v>5</v>
      </c>
      <c r="E176" s="311" t="s">
        <v>446</v>
      </c>
      <c r="F176" s="305" t="s">
        <v>479</v>
      </c>
      <c r="G176" s="310" t="s">
        <v>834</v>
      </c>
      <c r="H176" s="311" t="s">
        <v>830</v>
      </c>
    </row>
    <row r="177" spans="1:8" s="300" customFormat="1" ht="28" x14ac:dyDescent="0.15">
      <c r="A177" s="297">
        <v>171</v>
      </c>
      <c r="B177" s="290" t="s">
        <v>5</v>
      </c>
      <c r="C177" s="290"/>
      <c r="D177" s="290" t="s">
        <v>5</v>
      </c>
      <c r="E177" s="298" t="s">
        <v>189</v>
      </c>
      <c r="F177" s="128" t="s">
        <v>177</v>
      </c>
      <c r="G177" s="367" t="s">
        <v>203</v>
      </c>
      <c r="H177" s="128" t="s">
        <v>207</v>
      </c>
    </row>
    <row r="178" spans="1:8" s="300" customFormat="1" ht="28" x14ac:dyDescent="0.15">
      <c r="A178" s="297">
        <v>172</v>
      </c>
      <c r="B178" s="290" t="s">
        <v>5</v>
      </c>
      <c r="C178" s="290"/>
      <c r="D178" s="290" t="s">
        <v>5</v>
      </c>
      <c r="E178" s="298" t="s">
        <v>150</v>
      </c>
      <c r="F178" s="128" t="s">
        <v>152</v>
      </c>
      <c r="G178" s="368"/>
      <c r="H178" s="128" t="s">
        <v>208</v>
      </c>
    </row>
    <row r="179" spans="1:8" s="300" customFormat="1" ht="42" x14ac:dyDescent="0.15">
      <c r="A179" s="297">
        <v>173</v>
      </c>
      <c r="B179" s="290" t="s">
        <v>5</v>
      </c>
      <c r="C179" s="290"/>
      <c r="D179" s="290" t="s">
        <v>5</v>
      </c>
      <c r="E179" s="298" t="s">
        <v>140</v>
      </c>
      <c r="F179" s="128" t="s">
        <v>141</v>
      </c>
      <c r="G179" s="368"/>
      <c r="H179" s="128" t="s">
        <v>204</v>
      </c>
    </row>
    <row r="180" spans="1:8" s="300" customFormat="1" ht="14" x14ac:dyDescent="0.15">
      <c r="A180" s="297">
        <v>174</v>
      </c>
      <c r="B180" s="290" t="s">
        <v>5</v>
      </c>
      <c r="C180" s="290"/>
      <c r="D180" s="290" t="s">
        <v>5</v>
      </c>
      <c r="E180" s="298" t="s">
        <v>72</v>
      </c>
      <c r="F180" s="128" t="s">
        <v>73</v>
      </c>
      <c r="G180" s="368"/>
      <c r="H180" s="128" t="s">
        <v>209</v>
      </c>
    </row>
    <row r="181" spans="1:8" s="300" customFormat="1" ht="28" x14ac:dyDescent="0.15">
      <c r="A181" s="297">
        <v>175</v>
      </c>
      <c r="B181" s="290" t="s">
        <v>5</v>
      </c>
      <c r="C181" s="290"/>
      <c r="D181" s="290" t="s">
        <v>5</v>
      </c>
      <c r="E181" s="298" t="s">
        <v>74</v>
      </c>
      <c r="F181" s="128" t="s">
        <v>149</v>
      </c>
      <c r="G181" s="369"/>
      <c r="H181" s="128" t="s">
        <v>249</v>
      </c>
    </row>
    <row r="182" spans="1:8" s="300" customFormat="1" ht="70" x14ac:dyDescent="0.15">
      <c r="A182" s="297">
        <v>176</v>
      </c>
      <c r="B182" s="290" t="s">
        <v>5</v>
      </c>
      <c r="C182" s="290"/>
      <c r="D182" s="290"/>
      <c r="E182" s="298" t="s">
        <v>118</v>
      </c>
      <c r="F182" s="128" t="s">
        <v>119</v>
      </c>
      <c r="G182" s="119" t="s">
        <v>217</v>
      </c>
      <c r="H182" s="128" t="s">
        <v>218</v>
      </c>
    </row>
    <row r="183" spans="1:8" s="300" customFormat="1" ht="56" x14ac:dyDescent="0.15">
      <c r="A183" s="297">
        <v>177</v>
      </c>
      <c r="B183" s="290" t="s">
        <v>5</v>
      </c>
      <c r="C183" s="290"/>
      <c r="D183" s="290"/>
      <c r="E183" s="298" t="s">
        <v>116</v>
      </c>
      <c r="F183" s="128" t="s">
        <v>117</v>
      </c>
      <c r="G183" s="119" t="s">
        <v>219</v>
      </c>
      <c r="H183" s="128" t="s">
        <v>218</v>
      </c>
    </row>
    <row r="184" spans="1:8" s="300" customFormat="1" ht="70" x14ac:dyDescent="0.15">
      <c r="A184" s="297">
        <v>178</v>
      </c>
      <c r="B184" s="290" t="s">
        <v>5</v>
      </c>
      <c r="C184" s="290"/>
      <c r="D184" s="290"/>
      <c r="E184" s="298" t="s">
        <v>122</v>
      </c>
      <c r="F184" s="128" t="s">
        <v>123</v>
      </c>
      <c r="G184" s="119" t="s">
        <v>220</v>
      </c>
      <c r="H184" s="128" t="s">
        <v>218</v>
      </c>
    </row>
    <row r="185" spans="1:8" s="300" customFormat="1" ht="56" x14ac:dyDescent="0.15">
      <c r="A185" s="297">
        <v>179</v>
      </c>
      <c r="B185" s="290" t="s">
        <v>5</v>
      </c>
      <c r="C185" s="290"/>
      <c r="D185" s="290"/>
      <c r="E185" s="298" t="s">
        <v>120</v>
      </c>
      <c r="F185" s="128" t="s">
        <v>121</v>
      </c>
      <c r="G185" s="119" t="s">
        <v>221</v>
      </c>
      <c r="H185" s="128" t="s">
        <v>218</v>
      </c>
    </row>
    <row r="186" spans="1:8" s="300" customFormat="1" ht="28" x14ac:dyDescent="0.15">
      <c r="A186" s="297">
        <v>180</v>
      </c>
      <c r="B186" s="128"/>
      <c r="C186" s="290" t="s">
        <v>5</v>
      </c>
      <c r="D186" s="128"/>
      <c r="E186" s="298" t="s">
        <v>83</v>
      </c>
      <c r="F186" s="128" t="s">
        <v>84</v>
      </c>
      <c r="G186" s="290"/>
      <c r="H186" s="128"/>
    </row>
    <row r="187" spans="1:8" s="300" customFormat="1" ht="28" x14ac:dyDescent="0.15">
      <c r="A187" s="297">
        <v>181</v>
      </c>
      <c r="B187" s="290" t="s">
        <v>5</v>
      </c>
      <c r="C187" s="290" t="s">
        <v>5</v>
      </c>
      <c r="D187" s="290" t="s">
        <v>5</v>
      </c>
      <c r="E187" s="298" t="s">
        <v>76</v>
      </c>
      <c r="F187" s="128" t="s">
        <v>77</v>
      </c>
      <c r="G187" s="290"/>
      <c r="H187" s="128"/>
    </row>
    <row r="188" spans="1:8" s="300" customFormat="1" ht="28" x14ac:dyDescent="0.15">
      <c r="A188" s="297">
        <v>182</v>
      </c>
      <c r="B188" s="290" t="s">
        <v>5</v>
      </c>
      <c r="C188" s="290" t="s">
        <v>5</v>
      </c>
      <c r="D188" s="290" t="s">
        <v>5</v>
      </c>
      <c r="E188" s="298" t="s">
        <v>80</v>
      </c>
      <c r="F188" s="128" t="s">
        <v>250</v>
      </c>
      <c r="G188" s="290"/>
      <c r="H188" s="128"/>
    </row>
    <row r="189" spans="1:8" s="300" customFormat="1" ht="14" x14ac:dyDescent="0.15">
      <c r="A189" s="297">
        <v>183</v>
      </c>
      <c r="B189" s="290" t="s">
        <v>5</v>
      </c>
      <c r="C189" s="290" t="s">
        <v>5</v>
      </c>
      <c r="D189" s="290" t="s">
        <v>5</v>
      </c>
      <c r="E189" s="298" t="s">
        <v>78</v>
      </c>
      <c r="F189" s="128" t="s">
        <v>79</v>
      </c>
      <c r="G189" s="290"/>
      <c r="H189" s="128"/>
    </row>
    <row r="190" spans="1:8" s="300" customFormat="1" ht="28.5" customHeight="1" x14ac:dyDescent="0.15">
      <c r="A190" s="297">
        <v>184</v>
      </c>
      <c r="B190" s="290"/>
      <c r="C190" s="290"/>
      <c r="D190" s="290" t="s">
        <v>5</v>
      </c>
      <c r="E190" s="298" t="s">
        <v>873</v>
      </c>
      <c r="F190" s="306" t="s">
        <v>807</v>
      </c>
      <c r="G190" s="247" t="s">
        <v>882</v>
      </c>
      <c r="H190" s="306"/>
    </row>
    <row r="191" spans="1:8" s="300" customFormat="1" ht="28" x14ac:dyDescent="0.15">
      <c r="A191" s="297">
        <v>185</v>
      </c>
      <c r="B191" s="290"/>
      <c r="C191" s="290"/>
      <c r="D191" s="132" t="s">
        <v>5</v>
      </c>
      <c r="E191" s="304" t="s">
        <v>580</v>
      </c>
      <c r="F191" s="306" t="s">
        <v>613</v>
      </c>
      <c r="G191" s="132"/>
      <c r="H191" s="306"/>
    </row>
    <row r="192" spans="1:8" s="300" customFormat="1" ht="28" x14ac:dyDescent="0.15">
      <c r="A192" s="297">
        <v>186</v>
      </c>
      <c r="B192" s="290"/>
      <c r="C192" s="290"/>
      <c r="D192" s="132" t="s">
        <v>5</v>
      </c>
      <c r="E192" s="304" t="s">
        <v>581</v>
      </c>
      <c r="F192" s="306" t="s">
        <v>614</v>
      </c>
      <c r="G192" s="132"/>
      <c r="H192" s="306"/>
    </row>
    <row r="193" spans="1:8" s="300" customFormat="1" ht="54.75" customHeight="1" x14ac:dyDescent="0.15">
      <c r="A193" s="297">
        <v>187</v>
      </c>
      <c r="B193" s="290"/>
      <c r="C193" s="290"/>
      <c r="D193" s="132" t="s">
        <v>5</v>
      </c>
      <c r="E193" s="304" t="s">
        <v>582</v>
      </c>
      <c r="F193" s="306" t="s">
        <v>615</v>
      </c>
      <c r="G193" s="132" t="s">
        <v>661</v>
      </c>
      <c r="H193" s="306"/>
    </row>
    <row r="194" spans="1:8" s="300" customFormat="1" ht="28" x14ac:dyDescent="0.15">
      <c r="A194" s="297">
        <v>188</v>
      </c>
      <c r="B194" s="290"/>
      <c r="C194" s="290"/>
      <c r="D194" s="132" t="s">
        <v>5</v>
      </c>
      <c r="E194" s="304" t="s">
        <v>583</v>
      </c>
      <c r="F194" s="306" t="s">
        <v>616</v>
      </c>
      <c r="G194" s="132"/>
      <c r="H194" s="306"/>
    </row>
    <row r="195" spans="1:8" s="300" customFormat="1" ht="28" x14ac:dyDescent="0.15">
      <c r="A195" s="297">
        <v>189</v>
      </c>
      <c r="B195" s="290"/>
      <c r="C195" s="290"/>
      <c r="D195" s="132" t="s">
        <v>5</v>
      </c>
      <c r="E195" s="304" t="s">
        <v>584</v>
      </c>
      <c r="F195" s="306" t="s">
        <v>617</v>
      </c>
      <c r="G195" s="132"/>
      <c r="H195" s="306"/>
    </row>
    <row r="196" spans="1:8" s="300" customFormat="1" ht="53.25" customHeight="1" x14ac:dyDescent="0.15">
      <c r="A196" s="297">
        <v>190</v>
      </c>
      <c r="B196" s="290"/>
      <c r="C196" s="290"/>
      <c r="D196" s="132" t="s">
        <v>5</v>
      </c>
      <c r="E196" s="304" t="s">
        <v>585</v>
      </c>
      <c r="F196" s="306" t="s">
        <v>618</v>
      </c>
      <c r="G196" s="132" t="s">
        <v>662</v>
      </c>
      <c r="H196" s="306"/>
    </row>
    <row r="197" spans="1:8" s="300" customFormat="1" ht="28" x14ac:dyDescent="0.15">
      <c r="A197" s="297">
        <v>191</v>
      </c>
      <c r="B197" s="290"/>
      <c r="C197" s="290"/>
      <c r="D197" s="132" t="s">
        <v>5</v>
      </c>
      <c r="E197" s="304" t="s">
        <v>586</v>
      </c>
      <c r="F197" s="306" t="s">
        <v>619</v>
      </c>
      <c r="G197" s="132"/>
      <c r="H197" s="306"/>
    </row>
    <row r="198" spans="1:8" s="300" customFormat="1" ht="28" x14ac:dyDescent="0.15">
      <c r="A198" s="297">
        <v>192</v>
      </c>
      <c r="B198" s="290"/>
      <c r="C198" s="290"/>
      <c r="D198" s="132" t="s">
        <v>5</v>
      </c>
      <c r="E198" s="304" t="s">
        <v>587</v>
      </c>
      <c r="F198" s="306" t="s">
        <v>620</v>
      </c>
      <c r="G198" s="132"/>
      <c r="H198" s="306"/>
    </row>
    <row r="199" spans="1:8" s="300" customFormat="1" ht="54.75" customHeight="1" x14ac:dyDescent="0.15">
      <c r="A199" s="297">
        <v>193</v>
      </c>
      <c r="B199" s="290"/>
      <c r="C199" s="290"/>
      <c r="D199" s="132" t="s">
        <v>5</v>
      </c>
      <c r="E199" s="304" t="s">
        <v>588</v>
      </c>
      <c r="F199" s="306" t="s">
        <v>621</v>
      </c>
      <c r="G199" s="132" t="s">
        <v>663</v>
      </c>
      <c r="H199" s="306"/>
    </row>
    <row r="200" spans="1:8" s="300" customFormat="1" ht="28" x14ac:dyDescent="0.15">
      <c r="A200" s="297">
        <v>194</v>
      </c>
      <c r="B200" s="290"/>
      <c r="C200" s="290"/>
      <c r="D200" s="132" t="s">
        <v>5</v>
      </c>
      <c r="E200" s="304" t="s">
        <v>589</v>
      </c>
      <c r="F200" s="306" t="s">
        <v>622</v>
      </c>
      <c r="G200" s="132"/>
      <c r="H200" s="306"/>
    </row>
    <row r="201" spans="1:8" s="300" customFormat="1" ht="28" x14ac:dyDescent="0.15">
      <c r="A201" s="297">
        <v>195</v>
      </c>
      <c r="B201" s="290"/>
      <c r="C201" s="290"/>
      <c r="D201" s="132" t="s">
        <v>5</v>
      </c>
      <c r="E201" s="304" t="s">
        <v>590</v>
      </c>
      <c r="F201" s="306" t="s">
        <v>623</v>
      </c>
      <c r="G201" s="132"/>
      <c r="H201" s="306"/>
    </row>
    <row r="202" spans="1:8" s="300" customFormat="1" ht="52.5" customHeight="1" x14ac:dyDescent="0.15">
      <c r="A202" s="297">
        <v>196</v>
      </c>
      <c r="B202" s="290"/>
      <c r="C202" s="290"/>
      <c r="D202" s="132" t="s">
        <v>5</v>
      </c>
      <c r="E202" s="304" t="s">
        <v>591</v>
      </c>
      <c r="F202" s="306" t="s">
        <v>624</v>
      </c>
      <c r="G202" s="132" t="s">
        <v>664</v>
      </c>
      <c r="H202" s="306"/>
    </row>
    <row r="203" spans="1:8" s="300" customFormat="1" ht="42" x14ac:dyDescent="0.15">
      <c r="A203" s="297">
        <v>197</v>
      </c>
      <c r="B203" s="290"/>
      <c r="C203" s="290"/>
      <c r="D203" s="132" t="s">
        <v>5</v>
      </c>
      <c r="E203" s="304" t="s">
        <v>592</v>
      </c>
      <c r="F203" s="306" t="s">
        <v>625</v>
      </c>
      <c r="G203" s="132"/>
      <c r="H203" s="306"/>
    </row>
    <row r="204" spans="1:8" s="300" customFormat="1" ht="42" x14ac:dyDescent="0.15">
      <c r="A204" s="297">
        <v>198</v>
      </c>
      <c r="B204" s="290"/>
      <c r="C204" s="290"/>
      <c r="D204" s="132" t="s">
        <v>5</v>
      </c>
      <c r="E204" s="304" t="s">
        <v>593</v>
      </c>
      <c r="F204" s="306" t="s">
        <v>626</v>
      </c>
      <c r="G204" s="132"/>
      <c r="H204" s="306"/>
    </row>
    <row r="205" spans="1:8" s="300" customFormat="1" ht="54" customHeight="1" x14ac:dyDescent="0.15">
      <c r="A205" s="297">
        <v>199</v>
      </c>
      <c r="B205" s="290"/>
      <c r="C205" s="290"/>
      <c r="D205" s="132" t="s">
        <v>5</v>
      </c>
      <c r="E205" s="304" t="s">
        <v>594</v>
      </c>
      <c r="F205" s="306" t="s">
        <v>627</v>
      </c>
      <c r="G205" s="132" t="s">
        <v>665</v>
      </c>
      <c r="H205" s="306"/>
    </row>
    <row r="206" spans="1:8" s="300" customFormat="1" ht="28" x14ac:dyDescent="0.15">
      <c r="A206" s="297">
        <v>200</v>
      </c>
      <c r="B206" s="290"/>
      <c r="C206" s="290"/>
      <c r="D206" s="132" t="s">
        <v>5</v>
      </c>
      <c r="E206" s="304" t="s">
        <v>595</v>
      </c>
      <c r="F206" s="306" t="s">
        <v>628</v>
      </c>
      <c r="G206" s="132"/>
      <c r="H206" s="306"/>
    </row>
    <row r="207" spans="1:8" s="300" customFormat="1" ht="28" x14ac:dyDescent="0.15">
      <c r="A207" s="297">
        <v>201</v>
      </c>
      <c r="B207" s="290"/>
      <c r="C207" s="290"/>
      <c r="D207" s="132" t="s">
        <v>5</v>
      </c>
      <c r="E207" s="304" t="s">
        <v>596</v>
      </c>
      <c r="F207" s="306" t="s">
        <v>629</v>
      </c>
      <c r="G207" s="132"/>
      <c r="H207" s="306"/>
    </row>
    <row r="208" spans="1:8" s="300" customFormat="1" ht="53.25" customHeight="1" x14ac:dyDescent="0.15">
      <c r="A208" s="297">
        <v>202</v>
      </c>
      <c r="B208" s="290"/>
      <c r="C208" s="290"/>
      <c r="D208" s="132" t="s">
        <v>5</v>
      </c>
      <c r="E208" s="304" t="s">
        <v>597</v>
      </c>
      <c r="F208" s="306" t="s">
        <v>630</v>
      </c>
      <c r="G208" s="132" t="s">
        <v>666</v>
      </c>
      <c r="H208" s="306"/>
    </row>
    <row r="209" spans="1:8" s="300" customFormat="1" ht="28" x14ac:dyDescent="0.15">
      <c r="A209" s="297">
        <v>203</v>
      </c>
      <c r="B209" s="290"/>
      <c r="C209" s="290"/>
      <c r="D209" s="132" t="s">
        <v>5</v>
      </c>
      <c r="E209" s="304" t="s">
        <v>598</v>
      </c>
      <c r="F209" s="306" t="s">
        <v>631</v>
      </c>
      <c r="G209" s="132"/>
      <c r="H209" s="306"/>
    </row>
    <row r="210" spans="1:8" s="300" customFormat="1" ht="28" x14ac:dyDescent="0.15">
      <c r="A210" s="297">
        <v>204</v>
      </c>
      <c r="B210" s="290"/>
      <c r="C210" s="290"/>
      <c r="D210" s="132" t="s">
        <v>5</v>
      </c>
      <c r="E210" s="304" t="s">
        <v>599</v>
      </c>
      <c r="F210" s="306" t="s">
        <v>632</v>
      </c>
      <c r="G210" s="132"/>
      <c r="H210" s="306"/>
    </row>
    <row r="211" spans="1:8" s="300" customFormat="1" ht="56.25" customHeight="1" x14ac:dyDescent="0.15">
      <c r="A211" s="297">
        <v>205</v>
      </c>
      <c r="B211" s="290"/>
      <c r="C211" s="290"/>
      <c r="D211" s="132" t="s">
        <v>5</v>
      </c>
      <c r="E211" s="304" t="s">
        <v>600</v>
      </c>
      <c r="F211" s="306" t="s">
        <v>633</v>
      </c>
      <c r="G211" s="132" t="s">
        <v>667</v>
      </c>
      <c r="H211" s="306"/>
    </row>
    <row r="212" spans="1:8" s="300" customFormat="1" ht="28" x14ac:dyDescent="0.15">
      <c r="A212" s="297">
        <v>206</v>
      </c>
      <c r="B212" s="290"/>
      <c r="C212" s="290"/>
      <c r="D212" s="132" t="s">
        <v>5</v>
      </c>
      <c r="E212" s="304" t="s">
        <v>601</v>
      </c>
      <c r="F212" s="306" t="s">
        <v>634</v>
      </c>
      <c r="G212" s="132"/>
      <c r="H212" s="306" t="s">
        <v>295</v>
      </c>
    </row>
    <row r="213" spans="1:8" s="300" customFormat="1" ht="28" x14ac:dyDescent="0.15">
      <c r="A213" s="297">
        <v>207</v>
      </c>
      <c r="B213" s="290"/>
      <c r="C213" s="290"/>
      <c r="D213" s="132" t="s">
        <v>5</v>
      </c>
      <c r="E213" s="304" t="s">
        <v>602</v>
      </c>
      <c r="F213" s="306" t="s">
        <v>635</v>
      </c>
      <c r="G213" s="132"/>
      <c r="H213" s="306" t="s">
        <v>297</v>
      </c>
    </row>
    <row r="214" spans="1:8" s="300" customFormat="1" ht="144.75" customHeight="1" x14ac:dyDescent="0.15">
      <c r="A214" s="297">
        <v>208</v>
      </c>
      <c r="B214" s="290"/>
      <c r="C214" s="290"/>
      <c r="D214" s="132" t="s">
        <v>5</v>
      </c>
      <c r="E214" s="304" t="s">
        <v>603</v>
      </c>
      <c r="F214" s="306" t="s">
        <v>636</v>
      </c>
      <c r="G214" s="132" t="s">
        <v>668</v>
      </c>
      <c r="H214" s="306" t="s">
        <v>830</v>
      </c>
    </row>
    <row r="215" spans="1:8" s="300" customFormat="1" ht="28" x14ac:dyDescent="0.15">
      <c r="A215" s="297">
        <v>209</v>
      </c>
      <c r="B215" s="290"/>
      <c r="C215" s="290"/>
      <c r="D215" s="132" t="s">
        <v>5</v>
      </c>
      <c r="E215" s="304" t="s">
        <v>604</v>
      </c>
      <c r="F215" s="306" t="s">
        <v>637</v>
      </c>
      <c r="G215" s="132"/>
      <c r="H215" s="306"/>
    </row>
    <row r="216" spans="1:8" s="300" customFormat="1" ht="28" x14ac:dyDescent="0.15">
      <c r="A216" s="297">
        <v>210</v>
      </c>
      <c r="B216" s="290"/>
      <c r="C216" s="290"/>
      <c r="D216" s="132" t="s">
        <v>5</v>
      </c>
      <c r="E216" s="304" t="s">
        <v>605</v>
      </c>
      <c r="F216" s="306" t="s">
        <v>638</v>
      </c>
      <c r="G216" s="132"/>
      <c r="H216" s="306"/>
    </row>
    <row r="217" spans="1:8" s="300" customFormat="1" ht="54" customHeight="1" x14ac:dyDescent="0.15">
      <c r="A217" s="297">
        <v>211</v>
      </c>
      <c r="B217" s="290"/>
      <c r="C217" s="290"/>
      <c r="D217" s="132" t="s">
        <v>5</v>
      </c>
      <c r="E217" s="304" t="s">
        <v>606</v>
      </c>
      <c r="F217" s="306" t="s">
        <v>639</v>
      </c>
      <c r="G217" s="132" t="s">
        <v>669</v>
      </c>
      <c r="H217" s="306"/>
    </row>
    <row r="218" spans="1:8" s="300" customFormat="1" ht="28" x14ac:dyDescent="0.15">
      <c r="A218" s="297">
        <v>212</v>
      </c>
      <c r="B218" s="290"/>
      <c r="C218" s="290"/>
      <c r="D218" s="132" t="s">
        <v>5</v>
      </c>
      <c r="E218" s="304" t="s">
        <v>607</v>
      </c>
      <c r="F218" s="306" t="s">
        <v>640</v>
      </c>
      <c r="G218" s="132"/>
      <c r="H218" s="306"/>
    </row>
    <row r="219" spans="1:8" s="300" customFormat="1" ht="28" x14ac:dyDescent="0.15">
      <c r="A219" s="297">
        <v>213</v>
      </c>
      <c r="B219" s="290"/>
      <c r="C219" s="290"/>
      <c r="D219" s="132" t="s">
        <v>5</v>
      </c>
      <c r="E219" s="304" t="s">
        <v>608</v>
      </c>
      <c r="F219" s="306" t="s">
        <v>641</v>
      </c>
      <c r="G219" s="132"/>
      <c r="H219" s="306"/>
    </row>
    <row r="220" spans="1:8" s="300" customFormat="1" ht="57" customHeight="1" x14ac:dyDescent="0.15">
      <c r="A220" s="297">
        <v>214</v>
      </c>
      <c r="B220" s="290"/>
      <c r="C220" s="290"/>
      <c r="D220" s="132" t="s">
        <v>5</v>
      </c>
      <c r="E220" s="304" t="s">
        <v>609</v>
      </c>
      <c r="F220" s="306" t="s">
        <v>642</v>
      </c>
      <c r="G220" s="132" t="s">
        <v>670</v>
      </c>
      <c r="H220" s="306"/>
    </row>
    <row r="221" spans="1:8" s="300" customFormat="1" ht="28" x14ac:dyDescent="0.15">
      <c r="A221" s="297">
        <v>215</v>
      </c>
      <c r="B221" s="290"/>
      <c r="C221" s="290"/>
      <c r="D221" s="132" t="s">
        <v>5</v>
      </c>
      <c r="E221" s="304" t="s">
        <v>610</v>
      </c>
      <c r="F221" s="306" t="s">
        <v>643</v>
      </c>
      <c r="G221" s="132"/>
      <c r="H221" s="306" t="s">
        <v>295</v>
      </c>
    </row>
    <row r="222" spans="1:8" s="300" customFormat="1" ht="28" x14ac:dyDescent="0.15">
      <c r="A222" s="297">
        <v>216</v>
      </c>
      <c r="B222" s="290"/>
      <c r="C222" s="290"/>
      <c r="D222" s="132" t="s">
        <v>5</v>
      </c>
      <c r="E222" s="304" t="s">
        <v>611</v>
      </c>
      <c r="F222" s="306" t="s">
        <v>644</v>
      </c>
      <c r="G222" s="132"/>
      <c r="H222" s="306" t="s">
        <v>297</v>
      </c>
    </row>
    <row r="223" spans="1:8" s="300" customFormat="1" ht="80.25" customHeight="1" x14ac:dyDescent="0.15">
      <c r="A223" s="297">
        <v>217</v>
      </c>
      <c r="B223" s="290"/>
      <c r="C223" s="290"/>
      <c r="D223" s="290" t="s">
        <v>5</v>
      </c>
      <c r="E223" s="304" t="s">
        <v>612</v>
      </c>
      <c r="F223" s="306" t="s">
        <v>645</v>
      </c>
      <c r="G223" s="132" t="s">
        <v>833</v>
      </c>
      <c r="H223" s="321" t="s">
        <v>830</v>
      </c>
    </row>
    <row r="224" spans="1:8" s="300" customFormat="1" ht="29.25" customHeight="1" x14ac:dyDescent="0.15">
      <c r="A224" s="297">
        <v>218</v>
      </c>
      <c r="B224" s="290"/>
      <c r="C224" s="290"/>
      <c r="D224" s="290" t="s">
        <v>5</v>
      </c>
      <c r="E224" s="313" t="s">
        <v>874</v>
      </c>
      <c r="F224" s="309" t="s">
        <v>808</v>
      </c>
      <c r="G224" s="247" t="s">
        <v>882</v>
      </c>
      <c r="H224" s="313"/>
    </row>
    <row r="225" spans="1:8" s="300" customFormat="1" ht="28" x14ac:dyDescent="0.15">
      <c r="A225" s="297">
        <v>219</v>
      </c>
      <c r="B225" s="290"/>
      <c r="C225" s="290"/>
      <c r="D225" s="132" t="s">
        <v>5</v>
      </c>
      <c r="E225" s="311" t="s">
        <v>514</v>
      </c>
      <c r="F225" s="305" t="s">
        <v>547</v>
      </c>
      <c r="G225" s="302"/>
      <c r="H225" s="315"/>
    </row>
    <row r="226" spans="1:8" s="300" customFormat="1" ht="28" x14ac:dyDescent="0.15">
      <c r="A226" s="297">
        <v>220</v>
      </c>
      <c r="B226" s="290"/>
      <c r="C226" s="290"/>
      <c r="D226" s="132" t="s">
        <v>5</v>
      </c>
      <c r="E226" s="311" t="s">
        <v>515</v>
      </c>
      <c r="F226" s="305" t="s">
        <v>548</v>
      </c>
      <c r="G226" s="302"/>
      <c r="H226" s="315"/>
    </row>
    <row r="227" spans="1:8" s="300" customFormat="1" ht="54" customHeight="1" x14ac:dyDescent="0.15">
      <c r="A227" s="297">
        <v>221</v>
      </c>
      <c r="B227" s="290"/>
      <c r="C227" s="290"/>
      <c r="D227" s="132" t="s">
        <v>5</v>
      </c>
      <c r="E227" s="311" t="s">
        <v>516</v>
      </c>
      <c r="F227" s="305" t="s">
        <v>549</v>
      </c>
      <c r="G227" s="132" t="s">
        <v>671</v>
      </c>
      <c r="H227" s="315"/>
    </row>
    <row r="228" spans="1:8" s="300" customFormat="1" ht="28" x14ac:dyDescent="0.15">
      <c r="A228" s="297">
        <v>222</v>
      </c>
      <c r="B228" s="290"/>
      <c r="C228" s="290"/>
      <c r="D228" s="132" t="s">
        <v>5</v>
      </c>
      <c r="E228" s="311" t="s">
        <v>517</v>
      </c>
      <c r="F228" s="305" t="s">
        <v>550</v>
      </c>
      <c r="G228" s="302"/>
      <c r="H228" s="315"/>
    </row>
    <row r="229" spans="1:8" s="300" customFormat="1" ht="28" x14ac:dyDescent="0.15">
      <c r="A229" s="297">
        <v>223</v>
      </c>
      <c r="B229" s="290"/>
      <c r="C229" s="290"/>
      <c r="D229" s="132" t="s">
        <v>5</v>
      </c>
      <c r="E229" s="311" t="s">
        <v>518</v>
      </c>
      <c r="F229" s="305" t="s">
        <v>551</v>
      </c>
      <c r="G229" s="302"/>
      <c r="H229" s="315"/>
    </row>
    <row r="230" spans="1:8" s="300" customFormat="1" ht="56.25" customHeight="1" x14ac:dyDescent="0.15">
      <c r="A230" s="297">
        <v>224</v>
      </c>
      <c r="B230" s="290"/>
      <c r="C230" s="290"/>
      <c r="D230" s="132" t="s">
        <v>5</v>
      </c>
      <c r="E230" s="311" t="s">
        <v>519</v>
      </c>
      <c r="F230" s="305" t="s">
        <v>552</v>
      </c>
      <c r="G230" s="132" t="s">
        <v>672</v>
      </c>
      <c r="H230" s="315"/>
    </row>
    <row r="231" spans="1:8" s="300" customFormat="1" ht="28" x14ac:dyDescent="0.15">
      <c r="A231" s="297">
        <v>225</v>
      </c>
      <c r="B231" s="290"/>
      <c r="C231" s="290"/>
      <c r="D231" s="132" t="s">
        <v>5</v>
      </c>
      <c r="E231" s="311" t="s">
        <v>520</v>
      </c>
      <c r="F231" s="305" t="s">
        <v>553</v>
      </c>
      <c r="G231" s="302"/>
      <c r="H231" s="315"/>
    </row>
    <row r="232" spans="1:8" s="300" customFormat="1" ht="28" x14ac:dyDescent="0.15">
      <c r="A232" s="297">
        <v>226</v>
      </c>
      <c r="B232" s="290"/>
      <c r="C232" s="290"/>
      <c r="D232" s="132" t="s">
        <v>5</v>
      </c>
      <c r="E232" s="311" t="s">
        <v>521</v>
      </c>
      <c r="F232" s="305" t="s">
        <v>554</v>
      </c>
      <c r="G232" s="302"/>
      <c r="H232" s="315"/>
    </row>
    <row r="233" spans="1:8" s="300" customFormat="1" ht="57" customHeight="1" x14ac:dyDescent="0.15">
      <c r="A233" s="297">
        <v>227</v>
      </c>
      <c r="B233" s="290"/>
      <c r="C233" s="290"/>
      <c r="D233" s="132" t="s">
        <v>5</v>
      </c>
      <c r="E233" s="311" t="s">
        <v>522</v>
      </c>
      <c r="F233" s="305" t="s">
        <v>555</v>
      </c>
      <c r="G233" s="132" t="s">
        <v>673</v>
      </c>
      <c r="H233" s="315"/>
    </row>
    <row r="234" spans="1:8" s="300" customFormat="1" ht="28" x14ac:dyDescent="0.15">
      <c r="A234" s="297">
        <v>228</v>
      </c>
      <c r="B234" s="290"/>
      <c r="C234" s="290"/>
      <c r="D234" s="132" t="s">
        <v>5</v>
      </c>
      <c r="E234" s="311" t="s">
        <v>523</v>
      </c>
      <c r="F234" s="305" t="s">
        <v>556</v>
      </c>
      <c r="G234" s="302"/>
      <c r="H234" s="315"/>
    </row>
    <row r="235" spans="1:8" s="300" customFormat="1" ht="28" x14ac:dyDescent="0.15">
      <c r="A235" s="297">
        <v>229</v>
      </c>
      <c r="B235" s="290"/>
      <c r="C235" s="290"/>
      <c r="D235" s="132" t="s">
        <v>5</v>
      </c>
      <c r="E235" s="311" t="s">
        <v>524</v>
      </c>
      <c r="F235" s="305" t="s">
        <v>557</v>
      </c>
      <c r="G235" s="302"/>
      <c r="H235" s="315"/>
    </row>
    <row r="236" spans="1:8" s="300" customFormat="1" ht="57" customHeight="1" x14ac:dyDescent="0.15">
      <c r="A236" s="297">
        <v>230</v>
      </c>
      <c r="B236" s="290"/>
      <c r="C236" s="290"/>
      <c r="D236" s="132" t="s">
        <v>5</v>
      </c>
      <c r="E236" s="311" t="s">
        <v>525</v>
      </c>
      <c r="F236" s="305" t="s">
        <v>558</v>
      </c>
      <c r="G236" s="310" t="s">
        <v>674</v>
      </c>
      <c r="H236" s="315"/>
    </row>
    <row r="237" spans="1:8" s="300" customFormat="1" ht="28" x14ac:dyDescent="0.15">
      <c r="A237" s="297">
        <v>231</v>
      </c>
      <c r="B237" s="290"/>
      <c r="C237" s="290"/>
      <c r="D237" s="132" t="s">
        <v>5</v>
      </c>
      <c r="E237" s="311" t="s">
        <v>526</v>
      </c>
      <c r="F237" s="305" t="s">
        <v>559</v>
      </c>
      <c r="G237" s="313"/>
      <c r="H237" s="315"/>
    </row>
    <row r="238" spans="1:8" s="300" customFormat="1" ht="28" x14ac:dyDescent="0.15">
      <c r="A238" s="297">
        <v>232</v>
      </c>
      <c r="B238" s="290"/>
      <c r="C238" s="290"/>
      <c r="D238" s="132" t="s">
        <v>5</v>
      </c>
      <c r="E238" s="311" t="s">
        <v>527</v>
      </c>
      <c r="F238" s="305" t="s">
        <v>560</v>
      </c>
      <c r="G238" s="313"/>
      <c r="H238" s="315"/>
    </row>
    <row r="239" spans="1:8" s="300" customFormat="1" ht="54" customHeight="1" x14ac:dyDescent="0.15">
      <c r="A239" s="297">
        <v>233</v>
      </c>
      <c r="B239" s="290"/>
      <c r="C239" s="290"/>
      <c r="D239" s="132" t="s">
        <v>5</v>
      </c>
      <c r="E239" s="311" t="s">
        <v>528</v>
      </c>
      <c r="F239" s="305" t="s">
        <v>561</v>
      </c>
      <c r="G239" s="310" t="s">
        <v>680</v>
      </c>
      <c r="H239" s="315"/>
    </row>
    <row r="240" spans="1:8" s="300" customFormat="1" ht="28" x14ac:dyDescent="0.15">
      <c r="A240" s="297">
        <v>234</v>
      </c>
      <c r="B240" s="290"/>
      <c r="C240" s="290"/>
      <c r="D240" s="132" t="s">
        <v>5</v>
      </c>
      <c r="E240" s="311" t="s">
        <v>529</v>
      </c>
      <c r="F240" s="305" t="s">
        <v>562</v>
      </c>
      <c r="G240" s="313"/>
      <c r="H240" s="315"/>
    </row>
    <row r="241" spans="1:8" s="300" customFormat="1" ht="28" x14ac:dyDescent="0.15">
      <c r="A241" s="297">
        <v>235</v>
      </c>
      <c r="B241" s="290"/>
      <c r="C241" s="290"/>
      <c r="D241" s="132" t="s">
        <v>5</v>
      </c>
      <c r="E241" s="311" t="s">
        <v>530</v>
      </c>
      <c r="F241" s="305" t="s">
        <v>563</v>
      </c>
      <c r="G241" s="313"/>
      <c r="H241" s="315"/>
    </row>
    <row r="242" spans="1:8" s="300" customFormat="1" ht="55.5" customHeight="1" x14ac:dyDescent="0.15">
      <c r="A242" s="297">
        <v>236</v>
      </c>
      <c r="B242" s="290"/>
      <c r="C242" s="290"/>
      <c r="D242" s="132" t="s">
        <v>5</v>
      </c>
      <c r="E242" s="311" t="s">
        <v>531</v>
      </c>
      <c r="F242" s="305" t="s">
        <v>564</v>
      </c>
      <c r="G242" s="310" t="s">
        <v>679</v>
      </c>
      <c r="H242" s="315"/>
    </row>
    <row r="243" spans="1:8" s="300" customFormat="1" ht="28" x14ac:dyDescent="0.15">
      <c r="A243" s="297">
        <v>237</v>
      </c>
      <c r="B243" s="290"/>
      <c r="C243" s="290"/>
      <c r="D243" s="132" t="s">
        <v>5</v>
      </c>
      <c r="E243" s="311" t="s">
        <v>532</v>
      </c>
      <c r="F243" s="305" t="s">
        <v>565</v>
      </c>
      <c r="G243" s="313"/>
      <c r="H243" s="315"/>
    </row>
    <row r="244" spans="1:8" s="300" customFormat="1" ht="28" x14ac:dyDescent="0.15">
      <c r="A244" s="297">
        <v>238</v>
      </c>
      <c r="B244" s="290"/>
      <c r="C244" s="290"/>
      <c r="D244" s="132" t="s">
        <v>5</v>
      </c>
      <c r="E244" s="311" t="s">
        <v>533</v>
      </c>
      <c r="F244" s="305" t="s">
        <v>566</v>
      </c>
      <c r="G244" s="313"/>
      <c r="H244" s="315"/>
    </row>
    <row r="245" spans="1:8" s="300" customFormat="1" ht="54.75" customHeight="1" x14ac:dyDescent="0.15">
      <c r="A245" s="297">
        <v>239</v>
      </c>
      <c r="B245" s="290"/>
      <c r="C245" s="290"/>
      <c r="D245" s="132" t="s">
        <v>5</v>
      </c>
      <c r="E245" s="311" t="s">
        <v>534</v>
      </c>
      <c r="F245" s="305" t="s">
        <v>567</v>
      </c>
      <c r="G245" s="310" t="s">
        <v>678</v>
      </c>
      <c r="H245" s="315"/>
    </row>
    <row r="246" spans="1:8" s="300" customFormat="1" ht="28" x14ac:dyDescent="0.15">
      <c r="A246" s="297">
        <v>240</v>
      </c>
      <c r="B246" s="290"/>
      <c r="C246" s="290"/>
      <c r="D246" s="132" t="s">
        <v>5</v>
      </c>
      <c r="E246" s="311" t="s">
        <v>535</v>
      </c>
      <c r="F246" s="305" t="s">
        <v>568</v>
      </c>
      <c r="G246" s="310"/>
      <c r="H246" s="311" t="s">
        <v>295</v>
      </c>
    </row>
    <row r="247" spans="1:8" s="300" customFormat="1" ht="28" x14ac:dyDescent="0.15">
      <c r="A247" s="297">
        <v>241</v>
      </c>
      <c r="B247" s="290"/>
      <c r="C247" s="290"/>
      <c r="D247" s="132" t="s">
        <v>5</v>
      </c>
      <c r="E247" s="311" t="s">
        <v>536</v>
      </c>
      <c r="F247" s="305" t="s">
        <v>569</v>
      </c>
      <c r="G247" s="313"/>
      <c r="H247" s="311" t="s">
        <v>297</v>
      </c>
    </row>
    <row r="248" spans="1:8" s="300" customFormat="1" ht="107.25" customHeight="1" x14ac:dyDescent="0.15">
      <c r="A248" s="297">
        <v>242</v>
      </c>
      <c r="B248" s="290"/>
      <c r="C248" s="290"/>
      <c r="D248" s="132" t="s">
        <v>5</v>
      </c>
      <c r="E248" s="311" t="s">
        <v>537</v>
      </c>
      <c r="F248" s="305" t="s">
        <v>570</v>
      </c>
      <c r="G248" s="310" t="s">
        <v>677</v>
      </c>
      <c r="H248" s="311" t="s">
        <v>830</v>
      </c>
    </row>
    <row r="249" spans="1:8" s="300" customFormat="1" ht="28" x14ac:dyDescent="0.15">
      <c r="A249" s="297">
        <v>243</v>
      </c>
      <c r="B249" s="290"/>
      <c r="C249" s="290"/>
      <c r="D249" s="132" t="s">
        <v>5</v>
      </c>
      <c r="E249" s="311" t="s">
        <v>538</v>
      </c>
      <c r="F249" s="305" t="s">
        <v>571</v>
      </c>
      <c r="G249" s="313"/>
      <c r="H249" s="315"/>
    </row>
    <row r="250" spans="1:8" s="300" customFormat="1" ht="28" x14ac:dyDescent="0.15">
      <c r="A250" s="297">
        <v>244</v>
      </c>
      <c r="B250" s="290"/>
      <c r="C250" s="290"/>
      <c r="D250" s="132" t="s">
        <v>5</v>
      </c>
      <c r="E250" s="311" t="s">
        <v>539</v>
      </c>
      <c r="F250" s="305" t="s">
        <v>572</v>
      </c>
      <c r="G250" s="313"/>
      <c r="H250" s="315"/>
    </row>
    <row r="251" spans="1:8" s="300" customFormat="1" ht="56.25" customHeight="1" x14ac:dyDescent="0.15">
      <c r="A251" s="297">
        <v>245</v>
      </c>
      <c r="B251" s="290"/>
      <c r="C251" s="290"/>
      <c r="D251" s="132" t="s">
        <v>5</v>
      </c>
      <c r="E251" s="311" t="s">
        <v>540</v>
      </c>
      <c r="F251" s="305" t="s">
        <v>573</v>
      </c>
      <c r="G251" s="310" t="s">
        <v>676</v>
      </c>
      <c r="H251" s="315"/>
    </row>
    <row r="252" spans="1:8" s="300" customFormat="1" ht="28" x14ac:dyDescent="0.15">
      <c r="A252" s="297">
        <v>246</v>
      </c>
      <c r="B252" s="290"/>
      <c r="C252" s="290"/>
      <c r="D252" s="132" t="s">
        <v>5</v>
      </c>
      <c r="E252" s="311" t="s">
        <v>541</v>
      </c>
      <c r="F252" s="305" t="s">
        <v>574</v>
      </c>
      <c r="G252" s="313"/>
      <c r="H252" s="315"/>
    </row>
    <row r="253" spans="1:8" s="300" customFormat="1" ht="28" x14ac:dyDescent="0.15">
      <c r="A253" s="297">
        <v>247</v>
      </c>
      <c r="B253" s="290"/>
      <c r="C253" s="290"/>
      <c r="D253" s="132" t="s">
        <v>5</v>
      </c>
      <c r="E253" s="311" t="s">
        <v>542</v>
      </c>
      <c r="F253" s="305" t="s">
        <v>575</v>
      </c>
      <c r="G253" s="313"/>
      <c r="H253" s="315"/>
    </row>
    <row r="254" spans="1:8" s="300" customFormat="1" ht="53.25" customHeight="1" x14ac:dyDescent="0.15">
      <c r="A254" s="297">
        <v>248</v>
      </c>
      <c r="B254" s="290"/>
      <c r="C254" s="290"/>
      <c r="D254" s="132" t="s">
        <v>5</v>
      </c>
      <c r="E254" s="311" t="s">
        <v>543</v>
      </c>
      <c r="F254" s="305" t="s">
        <v>576</v>
      </c>
      <c r="G254" s="310" t="s">
        <v>675</v>
      </c>
      <c r="H254" s="315"/>
    </row>
    <row r="255" spans="1:8" s="300" customFormat="1" ht="28" x14ac:dyDescent="0.15">
      <c r="A255" s="297">
        <v>249</v>
      </c>
      <c r="B255" s="290"/>
      <c r="C255" s="290"/>
      <c r="D255" s="132" t="s">
        <v>5</v>
      </c>
      <c r="E255" s="311" t="s">
        <v>544</v>
      </c>
      <c r="F255" s="305" t="s">
        <v>577</v>
      </c>
      <c r="G255" s="313"/>
      <c r="H255" s="311" t="s">
        <v>295</v>
      </c>
    </row>
    <row r="256" spans="1:8" s="300" customFormat="1" ht="28" x14ac:dyDescent="0.15">
      <c r="A256" s="297">
        <v>250</v>
      </c>
      <c r="B256" s="290"/>
      <c r="C256" s="290"/>
      <c r="D256" s="132" t="s">
        <v>5</v>
      </c>
      <c r="E256" s="311" t="s">
        <v>545</v>
      </c>
      <c r="F256" s="305" t="s">
        <v>578</v>
      </c>
      <c r="G256" s="313"/>
      <c r="H256" s="311" t="s">
        <v>297</v>
      </c>
    </row>
    <row r="257" spans="1:8" s="300" customFormat="1" ht="75.75" customHeight="1" x14ac:dyDescent="0.15">
      <c r="A257" s="297">
        <v>251</v>
      </c>
      <c r="B257" s="290"/>
      <c r="C257" s="290"/>
      <c r="D257" s="132" t="s">
        <v>5</v>
      </c>
      <c r="E257" s="311" t="s">
        <v>546</v>
      </c>
      <c r="F257" s="305" t="s">
        <v>579</v>
      </c>
      <c r="G257" s="310" t="s">
        <v>832</v>
      </c>
      <c r="H257" s="311" t="s">
        <v>830</v>
      </c>
    </row>
    <row r="258" spans="1:8" s="300" customFormat="1" ht="42" x14ac:dyDescent="0.15">
      <c r="A258" s="297">
        <v>252</v>
      </c>
      <c r="B258" s="290" t="s">
        <v>5</v>
      </c>
      <c r="C258" s="290" t="s">
        <v>5</v>
      </c>
      <c r="D258" s="290" t="s">
        <v>5</v>
      </c>
      <c r="E258" s="298" t="s">
        <v>142</v>
      </c>
      <c r="F258" s="128" t="s">
        <v>251</v>
      </c>
      <c r="G258" s="290" t="s">
        <v>146</v>
      </c>
      <c r="H258" s="128"/>
    </row>
    <row r="259" spans="1:8" s="300" customFormat="1" ht="28" x14ac:dyDescent="0.15">
      <c r="A259" s="297">
        <v>253</v>
      </c>
      <c r="B259" s="290" t="s">
        <v>5</v>
      </c>
      <c r="C259" s="290" t="s">
        <v>5</v>
      </c>
      <c r="D259" s="290" t="s">
        <v>5</v>
      </c>
      <c r="E259" s="298" t="s">
        <v>143</v>
      </c>
      <c r="F259" s="128" t="s">
        <v>252</v>
      </c>
      <c r="G259" s="88" t="s">
        <v>153</v>
      </c>
      <c r="H259" s="128" t="s">
        <v>147</v>
      </c>
    </row>
    <row r="260" spans="1:8" s="300" customFormat="1" ht="28" x14ac:dyDescent="0.15">
      <c r="A260" s="297">
        <v>254</v>
      </c>
      <c r="B260" s="290" t="s">
        <v>5</v>
      </c>
      <c r="C260" s="290"/>
      <c r="D260" s="290" t="s">
        <v>5</v>
      </c>
      <c r="E260" s="298" t="s">
        <v>144</v>
      </c>
      <c r="F260" s="128" t="s">
        <v>253</v>
      </c>
      <c r="G260" s="88"/>
      <c r="H260" s="128"/>
    </row>
    <row r="261" spans="1:8" s="300" customFormat="1" ht="28" x14ac:dyDescent="0.15">
      <c r="A261" s="297">
        <v>255</v>
      </c>
      <c r="B261" s="290" t="s">
        <v>5</v>
      </c>
      <c r="C261" s="290"/>
      <c r="D261" s="290" t="s">
        <v>5</v>
      </c>
      <c r="E261" s="298" t="s">
        <v>145</v>
      </c>
      <c r="F261" s="128" t="s">
        <v>254</v>
      </c>
      <c r="G261" s="88" t="s">
        <v>154</v>
      </c>
      <c r="H261" s="128" t="s">
        <v>147</v>
      </c>
    </row>
    <row r="262" spans="1:8" s="300" customFormat="1" ht="42" x14ac:dyDescent="0.15">
      <c r="A262" s="297">
        <v>256</v>
      </c>
      <c r="B262" s="322"/>
      <c r="C262" s="289" t="s">
        <v>5</v>
      </c>
      <c r="D262" s="322"/>
      <c r="E262" s="323" t="s">
        <v>255</v>
      </c>
      <c r="F262" s="324" t="s">
        <v>162</v>
      </c>
      <c r="G262" s="324"/>
      <c r="H262" s="325" t="s">
        <v>163</v>
      </c>
    </row>
    <row r="263" spans="1:8" s="300" customFormat="1" ht="42" x14ac:dyDescent="0.15">
      <c r="A263" s="297">
        <v>257</v>
      </c>
      <c r="B263" s="128"/>
      <c r="C263" s="128"/>
      <c r="D263" s="290" t="s">
        <v>5</v>
      </c>
      <c r="E263" s="298" t="s">
        <v>198</v>
      </c>
      <c r="F263" s="128" t="s">
        <v>210</v>
      </c>
      <c r="G263" s="298"/>
      <c r="H263" s="128"/>
    </row>
    <row r="264" spans="1:8" s="300" customFormat="1" ht="42" x14ac:dyDescent="0.15">
      <c r="A264" s="297">
        <v>258</v>
      </c>
      <c r="B264" s="128"/>
      <c r="C264" s="128"/>
      <c r="D264" s="290" t="s">
        <v>5</v>
      </c>
      <c r="E264" s="298" t="s">
        <v>199</v>
      </c>
      <c r="F264" s="128" t="s">
        <v>211</v>
      </c>
      <c r="G264" s="298"/>
      <c r="H264" s="128"/>
    </row>
    <row r="265" spans="1:8" s="300" customFormat="1" ht="42" x14ac:dyDescent="0.15">
      <c r="A265" s="297">
        <v>259</v>
      </c>
      <c r="B265" s="128"/>
      <c r="C265" s="128"/>
      <c r="D265" s="290" t="s">
        <v>5</v>
      </c>
      <c r="E265" s="298" t="s">
        <v>875</v>
      </c>
      <c r="F265" s="128" t="s">
        <v>212</v>
      </c>
      <c r="G265" s="290" t="s">
        <v>256</v>
      </c>
      <c r="H265" s="128"/>
    </row>
    <row r="266" spans="1:8" s="300" customFormat="1" ht="14" x14ac:dyDescent="0.15">
      <c r="A266" s="297">
        <v>260</v>
      </c>
      <c r="B266" s="132" t="s">
        <v>890</v>
      </c>
      <c r="C266" s="128"/>
      <c r="D266" s="290" t="s">
        <v>5</v>
      </c>
      <c r="E266" s="298" t="s">
        <v>200</v>
      </c>
      <c r="F266" s="128" t="s">
        <v>213</v>
      </c>
      <c r="G266" s="298"/>
      <c r="H266" s="364" t="s">
        <v>895</v>
      </c>
    </row>
    <row r="267" spans="1:8" s="300" customFormat="1" ht="14" x14ac:dyDescent="0.15">
      <c r="A267" s="297">
        <v>261</v>
      </c>
      <c r="B267" s="132" t="s">
        <v>890</v>
      </c>
      <c r="C267" s="128"/>
      <c r="D267" s="290" t="s">
        <v>5</v>
      </c>
      <c r="E267" s="298" t="s">
        <v>201</v>
      </c>
      <c r="F267" s="128" t="s">
        <v>214</v>
      </c>
      <c r="G267" s="298"/>
      <c r="H267" s="365"/>
    </row>
    <row r="268" spans="1:8" s="300" customFormat="1" ht="14" x14ac:dyDescent="0.15">
      <c r="A268" s="297">
        <v>262</v>
      </c>
      <c r="B268" s="132" t="s">
        <v>890</v>
      </c>
      <c r="C268" s="128"/>
      <c r="D268" s="290" t="s">
        <v>5</v>
      </c>
      <c r="E268" s="298" t="s">
        <v>202</v>
      </c>
      <c r="F268" s="128" t="s">
        <v>215</v>
      </c>
      <c r="G268" s="298"/>
      <c r="H268" s="365"/>
    </row>
    <row r="269" spans="1:8" s="326" customFormat="1" ht="42" x14ac:dyDescent="0.15">
      <c r="A269" s="297">
        <v>263</v>
      </c>
      <c r="B269" s="132" t="s">
        <v>890</v>
      </c>
      <c r="C269" s="128"/>
      <c r="D269" s="290" t="s">
        <v>5</v>
      </c>
      <c r="E269" s="298" t="s">
        <v>876</v>
      </c>
      <c r="F269" s="128" t="s">
        <v>767</v>
      </c>
      <c r="G269" s="290" t="s">
        <v>766</v>
      </c>
      <c r="H269" s="366"/>
    </row>
    <row r="270" spans="1:8" s="300" customFormat="1" ht="28" x14ac:dyDescent="0.15">
      <c r="A270" s="297">
        <v>264</v>
      </c>
      <c r="B270" s="132" t="s">
        <v>890</v>
      </c>
      <c r="C270" s="306"/>
      <c r="D270" s="132" t="s">
        <v>5</v>
      </c>
      <c r="E270" s="306" t="s">
        <v>717</v>
      </c>
      <c r="F270" s="305" t="s">
        <v>513</v>
      </c>
      <c r="G270" s="313"/>
      <c r="H270" s="306"/>
    </row>
    <row r="271" spans="1:8" s="300" customFormat="1" ht="28" x14ac:dyDescent="0.15">
      <c r="A271" s="297">
        <v>265</v>
      </c>
      <c r="B271" s="132" t="s">
        <v>890</v>
      </c>
      <c r="C271" s="306"/>
      <c r="D271" s="132" t="s">
        <v>5</v>
      </c>
      <c r="E271" s="306" t="s">
        <v>718</v>
      </c>
      <c r="F271" s="305" t="s">
        <v>512</v>
      </c>
      <c r="G271" s="313"/>
      <c r="H271" s="306"/>
    </row>
    <row r="272" spans="1:8" s="300" customFormat="1" ht="42.75" customHeight="1" x14ac:dyDescent="0.15">
      <c r="A272" s="297">
        <v>266</v>
      </c>
      <c r="B272" s="132" t="s">
        <v>890</v>
      </c>
      <c r="C272" s="306"/>
      <c r="D272" s="132" t="s">
        <v>5</v>
      </c>
      <c r="E272" s="306" t="s">
        <v>719</v>
      </c>
      <c r="F272" s="305" t="s">
        <v>511</v>
      </c>
      <c r="G272" s="310" t="s">
        <v>853</v>
      </c>
      <c r="H272" s="306"/>
    </row>
    <row r="273" spans="1:8" s="300" customFormat="1" ht="28" x14ac:dyDescent="0.15">
      <c r="A273" s="297">
        <v>267</v>
      </c>
      <c r="B273" s="132" t="s">
        <v>890</v>
      </c>
      <c r="C273" s="306"/>
      <c r="D273" s="132" t="s">
        <v>5</v>
      </c>
      <c r="E273" s="306" t="s">
        <v>753</v>
      </c>
      <c r="F273" s="305" t="s">
        <v>510</v>
      </c>
      <c r="G273" s="313"/>
      <c r="H273" s="306"/>
    </row>
    <row r="274" spans="1:8" s="300" customFormat="1" ht="28" x14ac:dyDescent="0.15">
      <c r="A274" s="297">
        <v>268</v>
      </c>
      <c r="B274" s="132" t="s">
        <v>890</v>
      </c>
      <c r="C274" s="306"/>
      <c r="D274" s="132" t="s">
        <v>5</v>
      </c>
      <c r="E274" s="306" t="s">
        <v>720</v>
      </c>
      <c r="F274" s="305" t="s">
        <v>509</v>
      </c>
      <c r="G274" s="313"/>
      <c r="H274" s="306"/>
    </row>
    <row r="275" spans="1:8" s="300" customFormat="1" ht="43.5" customHeight="1" x14ac:dyDescent="0.15">
      <c r="A275" s="297">
        <v>269</v>
      </c>
      <c r="B275" s="132" t="s">
        <v>890</v>
      </c>
      <c r="C275" s="306"/>
      <c r="D275" s="132" t="s">
        <v>5</v>
      </c>
      <c r="E275" s="306" t="s">
        <v>721</v>
      </c>
      <c r="F275" s="305" t="s">
        <v>508</v>
      </c>
      <c r="G275" s="310" t="s">
        <v>754</v>
      </c>
      <c r="H275" s="306"/>
    </row>
    <row r="276" spans="1:8" s="300" customFormat="1" ht="28" x14ac:dyDescent="0.15">
      <c r="A276" s="297">
        <v>270</v>
      </c>
      <c r="B276" s="132" t="s">
        <v>890</v>
      </c>
      <c r="C276" s="306"/>
      <c r="D276" s="132" t="s">
        <v>5</v>
      </c>
      <c r="E276" s="306" t="s">
        <v>722</v>
      </c>
      <c r="F276" s="305" t="s">
        <v>507</v>
      </c>
      <c r="G276" s="313"/>
      <c r="H276" s="306"/>
    </row>
    <row r="277" spans="1:8" s="300" customFormat="1" ht="42" x14ac:dyDescent="0.15">
      <c r="A277" s="297">
        <v>271</v>
      </c>
      <c r="B277" s="132" t="s">
        <v>890</v>
      </c>
      <c r="C277" s="306"/>
      <c r="D277" s="132" t="s">
        <v>5</v>
      </c>
      <c r="E277" s="306" t="s">
        <v>723</v>
      </c>
      <c r="F277" s="305" t="s">
        <v>506</v>
      </c>
      <c r="G277" s="313"/>
      <c r="H277" s="306"/>
    </row>
    <row r="278" spans="1:8" s="300" customFormat="1" ht="42.75" customHeight="1" x14ac:dyDescent="0.15">
      <c r="A278" s="297">
        <v>272</v>
      </c>
      <c r="B278" s="132" t="s">
        <v>890</v>
      </c>
      <c r="C278" s="306"/>
      <c r="D278" s="132" t="s">
        <v>5</v>
      </c>
      <c r="E278" s="306" t="s">
        <v>724</v>
      </c>
      <c r="F278" s="305" t="s">
        <v>505</v>
      </c>
      <c r="G278" s="310" t="s">
        <v>755</v>
      </c>
      <c r="H278" s="306"/>
    </row>
    <row r="279" spans="1:8" s="300" customFormat="1" ht="28" x14ac:dyDescent="0.15">
      <c r="A279" s="297">
        <v>273</v>
      </c>
      <c r="B279" s="132" t="s">
        <v>890</v>
      </c>
      <c r="C279" s="306"/>
      <c r="D279" s="132" t="s">
        <v>5</v>
      </c>
      <c r="E279" s="306" t="s">
        <v>725</v>
      </c>
      <c r="F279" s="305" t="s">
        <v>504</v>
      </c>
      <c r="G279" s="313"/>
      <c r="H279" s="306"/>
    </row>
    <row r="280" spans="1:8" s="300" customFormat="1" ht="28" x14ac:dyDescent="0.15">
      <c r="A280" s="297">
        <v>274</v>
      </c>
      <c r="B280" s="132" t="s">
        <v>890</v>
      </c>
      <c r="C280" s="306"/>
      <c r="D280" s="132" t="s">
        <v>5</v>
      </c>
      <c r="E280" s="306" t="s">
        <v>726</v>
      </c>
      <c r="F280" s="305" t="s">
        <v>503</v>
      </c>
      <c r="G280" s="313"/>
      <c r="H280" s="306"/>
    </row>
    <row r="281" spans="1:8" s="300" customFormat="1" ht="45" customHeight="1" x14ac:dyDescent="0.15">
      <c r="A281" s="297">
        <v>275</v>
      </c>
      <c r="B281" s="132" t="s">
        <v>890</v>
      </c>
      <c r="C281" s="306"/>
      <c r="D281" s="132" t="s">
        <v>5</v>
      </c>
      <c r="E281" s="306" t="s">
        <v>727</v>
      </c>
      <c r="F281" s="305" t="s">
        <v>502</v>
      </c>
      <c r="G281" s="310" t="s">
        <v>756</v>
      </c>
      <c r="H281" s="306"/>
    </row>
    <row r="282" spans="1:8" s="300" customFormat="1" ht="42" x14ac:dyDescent="0.15">
      <c r="A282" s="297">
        <v>276</v>
      </c>
      <c r="B282" s="132" t="s">
        <v>890</v>
      </c>
      <c r="C282" s="306"/>
      <c r="D282" s="132" t="s">
        <v>5</v>
      </c>
      <c r="E282" s="306" t="s">
        <v>728</v>
      </c>
      <c r="F282" s="305" t="s">
        <v>501</v>
      </c>
      <c r="G282" s="313"/>
      <c r="H282" s="306"/>
    </row>
    <row r="283" spans="1:8" s="300" customFormat="1" ht="42" x14ac:dyDescent="0.15">
      <c r="A283" s="297">
        <v>277</v>
      </c>
      <c r="B283" s="132" t="s">
        <v>890</v>
      </c>
      <c r="C283" s="306"/>
      <c r="D283" s="132" t="s">
        <v>5</v>
      </c>
      <c r="E283" s="306" t="s">
        <v>729</v>
      </c>
      <c r="F283" s="305" t="s">
        <v>500</v>
      </c>
      <c r="G283" s="313"/>
      <c r="H283" s="306"/>
    </row>
    <row r="284" spans="1:8" s="300" customFormat="1" ht="53.25" customHeight="1" x14ac:dyDescent="0.15">
      <c r="A284" s="297">
        <v>278</v>
      </c>
      <c r="B284" s="132" t="s">
        <v>890</v>
      </c>
      <c r="C284" s="306"/>
      <c r="D284" s="132" t="s">
        <v>5</v>
      </c>
      <c r="E284" s="306" t="s">
        <v>730</v>
      </c>
      <c r="F284" s="305" t="s">
        <v>499</v>
      </c>
      <c r="G284" s="310" t="s">
        <v>757</v>
      </c>
      <c r="H284" s="306"/>
    </row>
    <row r="285" spans="1:8" s="300" customFormat="1" ht="28" x14ac:dyDescent="0.15">
      <c r="A285" s="297">
        <v>279</v>
      </c>
      <c r="B285" s="132" t="s">
        <v>890</v>
      </c>
      <c r="C285" s="306"/>
      <c r="D285" s="132" t="s">
        <v>5</v>
      </c>
      <c r="E285" s="306" t="s">
        <v>731</v>
      </c>
      <c r="F285" s="305" t="s">
        <v>498</v>
      </c>
      <c r="G285" s="313"/>
      <c r="H285" s="306"/>
    </row>
    <row r="286" spans="1:8" s="300" customFormat="1" ht="28" x14ac:dyDescent="0.15">
      <c r="A286" s="297">
        <v>280</v>
      </c>
      <c r="B286" s="132" t="s">
        <v>890</v>
      </c>
      <c r="C286" s="306"/>
      <c r="D286" s="132" t="s">
        <v>5</v>
      </c>
      <c r="E286" s="306" t="s">
        <v>732</v>
      </c>
      <c r="F286" s="305" t="s">
        <v>497</v>
      </c>
      <c r="G286" s="313"/>
      <c r="H286" s="306"/>
    </row>
    <row r="287" spans="1:8" s="300" customFormat="1" ht="41.25" customHeight="1" x14ac:dyDescent="0.15">
      <c r="A287" s="297">
        <v>281</v>
      </c>
      <c r="B287" s="132" t="s">
        <v>890</v>
      </c>
      <c r="C287" s="306"/>
      <c r="D287" s="132" t="s">
        <v>5</v>
      </c>
      <c r="E287" s="306" t="s">
        <v>733</v>
      </c>
      <c r="F287" s="305" t="s">
        <v>496</v>
      </c>
      <c r="G287" s="310" t="s">
        <v>758</v>
      </c>
      <c r="H287" s="306"/>
    </row>
    <row r="288" spans="1:8" s="300" customFormat="1" ht="28" x14ac:dyDescent="0.15">
      <c r="A288" s="297">
        <v>282</v>
      </c>
      <c r="B288" s="132" t="s">
        <v>890</v>
      </c>
      <c r="C288" s="306"/>
      <c r="D288" s="132" t="s">
        <v>5</v>
      </c>
      <c r="E288" s="306" t="s">
        <v>734</v>
      </c>
      <c r="F288" s="305" t="s">
        <v>495</v>
      </c>
      <c r="G288" s="313"/>
      <c r="H288" s="306"/>
    </row>
    <row r="289" spans="1:8" s="300" customFormat="1" ht="28" x14ac:dyDescent="0.15">
      <c r="A289" s="297">
        <v>283</v>
      </c>
      <c r="B289" s="132" t="s">
        <v>890</v>
      </c>
      <c r="C289" s="306"/>
      <c r="D289" s="132" t="s">
        <v>5</v>
      </c>
      <c r="E289" s="306" t="s">
        <v>735</v>
      </c>
      <c r="F289" s="305" t="s">
        <v>494</v>
      </c>
      <c r="G289" s="313"/>
      <c r="H289" s="306"/>
    </row>
    <row r="290" spans="1:8" s="300" customFormat="1" ht="44.25" customHeight="1" x14ac:dyDescent="0.15">
      <c r="A290" s="297">
        <v>284</v>
      </c>
      <c r="B290" s="132" t="s">
        <v>890</v>
      </c>
      <c r="C290" s="306"/>
      <c r="D290" s="132" t="s">
        <v>5</v>
      </c>
      <c r="E290" s="306" t="s">
        <v>736</v>
      </c>
      <c r="F290" s="305" t="s">
        <v>493</v>
      </c>
      <c r="G290" s="310" t="s">
        <v>759</v>
      </c>
      <c r="H290" s="306"/>
    </row>
    <row r="291" spans="1:8" s="300" customFormat="1" ht="28" x14ac:dyDescent="0.15">
      <c r="A291" s="297">
        <v>285</v>
      </c>
      <c r="B291" s="132" t="s">
        <v>890</v>
      </c>
      <c r="C291" s="306"/>
      <c r="D291" s="132" t="s">
        <v>5</v>
      </c>
      <c r="E291" s="306" t="s">
        <v>737</v>
      </c>
      <c r="F291" s="305" t="s">
        <v>492</v>
      </c>
      <c r="G291" s="310"/>
      <c r="H291" s="311" t="s">
        <v>295</v>
      </c>
    </row>
    <row r="292" spans="1:8" s="300" customFormat="1" ht="28" x14ac:dyDescent="0.15">
      <c r="A292" s="297">
        <v>286</v>
      </c>
      <c r="B292" s="132" t="s">
        <v>890</v>
      </c>
      <c r="C292" s="306"/>
      <c r="D292" s="132" t="s">
        <v>5</v>
      </c>
      <c r="E292" s="306" t="s">
        <v>738</v>
      </c>
      <c r="F292" s="305" t="s">
        <v>491</v>
      </c>
      <c r="G292" s="313"/>
      <c r="H292" s="311" t="s">
        <v>297</v>
      </c>
    </row>
    <row r="293" spans="1:8" s="300" customFormat="1" ht="98" x14ac:dyDescent="0.15">
      <c r="A293" s="297">
        <v>287</v>
      </c>
      <c r="B293" s="132" t="s">
        <v>890</v>
      </c>
      <c r="C293" s="306"/>
      <c r="D293" s="132" t="s">
        <v>5</v>
      </c>
      <c r="E293" s="316" t="s">
        <v>739</v>
      </c>
      <c r="F293" s="305" t="s">
        <v>490</v>
      </c>
      <c r="G293" s="310" t="s">
        <v>760</v>
      </c>
      <c r="H293" s="311" t="s">
        <v>830</v>
      </c>
    </row>
    <row r="294" spans="1:8" s="300" customFormat="1" ht="28" x14ac:dyDescent="0.15">
      <c r="A294" s="297">
        <v>288</v>
      </c>
      <c r="B294" s="132" t="s">
        <v>890</v>
      </c>
      <c r="C294" s="306"/>
      <c r="D294" s="132" t="s">
        <v>5</v>
      </c>
      <c r="E294" s="306" t="s">
        <v>740</v>
      </c>
      <c r="F294" s="305" t="s">
        <v>489</v>
      </c>
      <c r="G294" s="313"/>
      <c r="H294" s="311"/>
    </row>
    <row r="295" spans="1:8" s="300" customFormat="1" ht="28" x14ac:dyDescent="0.15">
      <c r="A295" s="297">
        <v>289</v>
      </c>
      <c r="B295" s="132" t="s">
        <v>890</v>
      </c>
      <c r="C295" s="306"/>
      <c r="D295" s="132" t="s">
        <v>5</v>
      </c>
      <c r="E295" s="317" t="s">
        <v>741</v>
      </c>
      <c r="F295" s="305" t="s">
        <v>488</v>
      </c>
      <c r="G295" s="313"/>
      <c r="H295" s="311"/>
    </row>
    <row r="296" spans="1:8" s="300" customFormat="1" ht="42" customHeight="1" x14ac:dyDescent="0.15">
      <c r="A296" s="297">
        <v>290</v>
      </c>
      <c r="B296" s="132" t="s">
        <v>890</v>
      </c>
      <c r="C296" s="306"/>
      <c r="D296" s="132" t="s">
        <v>5</v>
      </c>
      <c r="E296" s="306" t="s">
        <v>742</v>
      </c>
      <c r="F296" s="305" t="s">
        <v>487</v>
      </c>
      <c r="G296" s="310" t="s">
        <v>761</v>
      </c>
      <c r="H296" s="311"/>
    </row>
    <row r="297" spans="1:8" s="300" customFormat="1" ht="28" x14ac:dyDescent="0.15">
      <c r="A297" s="297">
        <v>291</v>
      </c>
      <c r="B297" s="132" t="s">
        <v>890</v>
      </c>
      <c r="C297" s="306"/>
      <c r="D297" s="132" t="s">
        <v>5</v>
      </c>
      <c r="E297" s="306" t="s">
        <v>743</v>
      </c>
      <c r="F297" s="305" t="s">
        <v>486</v>
      </c>
      <c r="G297" s="313"/>
      <c r="H297" s="311"/>
    </row>
    <row r="298" spans="1:8" s="300" customFormat="1" ht="28" x14ac:dyDescent="0.15">
      <c r="A298" s="297">
        <v>292</v>
      </c>
      <c r="B298" s="132" t="s">
        <v>890</v>
      </c>
      <c r="C298" s="306"/>
      <c r="D298" s="132" t="s">
        <v>5</v>
      </c>
      <c r="E298" s="306" t="s">
        <v>744</v>
      </c>
      <c r="F298" s="305" t="s">
        <v>485</v>
      </c>
      <c r="G298" s="313"/>
      <c r="H298" s="311"/>
    </row>
    <row r="299" spans="1:8" s="300" customFormat="1" ht="42.75" customHeight="1" x14ac:dyDescent="0.15">
      <c r="A299" s="297">
        <v>293</v>
      </c>
      <c r="B299" s="132" t="s">
        <v>890</v>
      </c>
      <c r="C299" s="306"/>
      <c r="D299" s="132" t="s">
        <v>5</v>
      </c>
      <c r="E299" s="306" t="s">
        <v>745</v>
      </c>
      <c r="F299" s="305" t="s">
        <v>484</v>
      </c>
      <c r="G299" s="310" t="s">
        <v>762</v>
      </c>
      <c r="H299" s="311"/>
    </row>
    <row r="300" spans="1:8" s="300" customFormat="1" ht="28" x14ac:dyDescent="0.15">
      <c r="A300" s="297">
        <v>294</v>
      </c>
      <c r="B300" s="132" t="s">
        <v>890</v>
      </c>
      <c r="C300" s="306"/>
      <c r="D300" s="132" t="s">
        <v>5</v>
      </c>
      <c r="E300" s="306" t="s">
        <v>746</v>
      </c>
      <c r="F300" s="305" t="s">
        <v>483</v>
      </c>
      <c r="G300" s="313"/>
      <c r="H300" s="311" t="s">
        <v>295</v>
      </c>
    </row>
    <row r="301" spans="1:8" s="300" customFormat="1" ht="28" x14ac:dyDescent="0.15">
      <c r="A301" s="297">
        <v>295</v>
      </c>
      <c r="B301" s="132" t="s">
        <v>890</v>
      </c>
      <c r="C301" s="306"/>
      <c r="D301" s="132" t="s">
        <v>5</v>
      </c>
      <c r="E301" s="306" t="s">
        <v>747</v>
      </c>
      <c r="F301" s="305" t="s">
        <v>482</v>
      </c>
      <c r="G301" s="313"/>
      <c r="H301" s="311" t="s">
        <v>297</v>
      </c>
    </row>
    <row r="302" spans="1:8" s="300" customFormat="1" ht="68.25" customHeight="1" x14ac:dyDescent="0.15">
      <c r="A302" s="297">
        <v>296</v>
      </c>
      <c r="B302" s="132" t="s">
        <v>890</v>
      </c>
      <c r="C302" s="306"/>
      <c r="D302" s="132" t="s">
        <v>5</v>
      </c>
      <c r="E302" s="306" t="s">
        <v>748</v>
      </c>
      <c r="F302" s="305" t="s">
        <v>481</v>
      </c>
      <c r="G302" s="310" t="s">
        <v>831</v>
      </c>
      <c r="H302" s="311" t="s">
        <v>830</v>
      </c>
    </row>
    <row r="328" spans="7:8" x14ac:dyDescent="0.15">
      <c r="G328" s="11"/>
      <c r="H328"/>
    </row>
    <row r="329" spans="7:8" x14ac:dyDescent="0.15">
      <c r="G329" s="11"/>
      <c r="H329"/>
    </row>
    <row r="330" spans="7:8" x14ac:dyDescent="0.15">
      <c r="G330" s="11"/>
      <c r="H330"/>
    </row>
    <row r="331" spans="7:8" x14ac:dyDescent="0.15">
      <c r="G331" s="11"/>
      <c r="H331"/>
    </row>
    <row r="332" spans="7:8" x14ac:dyDescent="0.15">
      <c r="G332" s="11"/>
      <c r="H332"/>
    </row>
    <row r="333" spans="7:8" x14ac:dyDescent="0.15">
      <c r="G333" s="11"/>
      <c r="H333"/>
    </row>
    <row r="334" spans="7:8" x14ac:dyDescent="0.15">
      <c r="G334" s="11"/>
      <c r="H334"/>
    </row>
    <row r="335" spans="7:8" x14ac:dyDescent="0.15">
      <c r="G335" s="11"/>
      <c r="H335"/>
    </row>
    <row r="336" spans="7:8" x14ac:dyDescent="0.15">
      <c r="G336" s="11"/>
      <c r="H336"/>
    </row>
    <row r="337" spans="7:8" x14ac:dyDescent="0.15">
      <c r="G337" s="11"/>
      <c r="H337"/>
    </row>
    <row r="338" spans="7:8" x14ac:dyDescent="0.15">
      <c r="G338" s="11"/>
      <c r="H338"/>
    </row>
    <row r="339" spans="7:8" x14ac:dyDescent="0.15">
      <c r="G339" s="11"/>
      <c r="H339"/>
    </row>
    <row r="340" spans="7:8" x14ac:dyDescent="0.15">
      <c r="G340" s="11"/>
      <c r="H340"/>
    </row>
    <row r="341" spans="7:8" x14ac:dyDescent="0.15">
      <c r="G341" s="11"/>
      <c r="H341"/>
    </row>
    <row r="342" spans="7:8" x14ac:dyDescent="0.15">
      <c r="G342" s="11"/>
      <c r="H342"/>
    </row>
    <row r="343" spans="7:8" x14ac:dyDescent="0.15">
      <c r="G343" s="11"/>
      <c r="H343"/>
    </row>
    <row r="344" spans="7:8" x14ac:dyDescent="0.15">
      <c r="G344" s="11"/>
      <c r="H344"/>
    </row>
    <row r="345" spans="7:8" x14ac:dyDescent="0.15">
      <c r="G345" s="11"/>
      <c r="H345"/>
    </row>
    <row r="346" spans="7:8" x14ac:dyDescent="0.15">
      <c r="G346" s="11"/>
      <c r="H346"/>
    </row>
    <row r="347" spans="7:8" x14ac:dyDescent="0.15">
      <c r="G347" s="11"/>
      <c r="H347"/>
    </row>
    <row r="348" spans="7:8" x14ac:dyDescent="0.15">
      <c r="G348" s="11"/>
      <c r="H348"/>
    </row>
    <row r="349" spans="7:8" x14ac:dyDescent="0.15">
      <c r="G349" s="11"/>
      <c r="H349"/>
    </row>
    <row r="350" spans="7:8" x14ac:dyDescent="0.15">
      <c r="G350" s="11"/>
      <c r="H350"/>
    </row>
    <row r="351" spans="7:8" x14ac:dyDescent="0.15">
      <c r="G351" s="11"/>
      <c r="H351"/>
    </row>
  </sheetData>
  <sheetProtection selectLockedCells="1" selectUnlockedCells="1"/>
  <autoFilter ref="A6:H306" xr:uid="{53A07E87-4FBF-42CF-A1F6-A6802DBEE4BD}">
    <sortState xmlns:xlrd2="http://schemas.microsoft.com/office/spreadsheetml/2017/richdata2" ref="A7:H262">
      <sortCondition ref="E8"/>
    </sortState>
  </autoFilter>
  <mergeCells count="9">
    <mergeCell ref="H266:H269"/>
    <mergeCell ref="G177:G181"/>
    <mergeCell ref="G57:G67"/>
    <mergeCell ref="A1:H1"/>
    <mergeCell ref="A2:H2"/>
    <mergeCell ref="A3:H3"/>
    <mergeCell ref="A4:H4"/>
    <mergeCell ref="A5:H5"/>
    <mergeCell ref="G7:G9"/>
  </mergeCells>
  <printOptions horizontalCentered="1"/>
  <pageMargins left="0" right="0" top="1" bottom="1" header="0.5" footer="0.5"/>
  <pageSetup scale="55" firstPageNumber="0" orientation="portrait" horizontalDpi="300" verticalDpi="300" r:id="rId1"/>
  <headerFooter alignWithMargins="0">
    <oddHeader>&amp;C&amp;F</oddHeader>
    <oddFooter>&amp;L&amp;8Released 1/2015&amp;C&amp;P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J1275"/>
  <sheetViews>
    <sheetView showGridLines="0" zoomScale="110" zoomScaleNormal="110" zoomScaleSheetLayoutView="40" workbookViewId="0"/>
  </sheetViews>
  <sheetFormatPr baseColWidth="10" defaultColWidth="11.5" defaultRowHeight="13" x14ac:dyDescent="0.15"/>
  <cols>
    <col min="1" max="1" width="7.33203125" style="23" customWidth="1"/>
    <col min="2" max="2" width="1.5" customWidth="1"/>
    <col min="3" max="3" width="5.5" customWidth="1"/>
    <col min="4" max="4" width="25.5" bestFit="1" customWidth="1"/>
    <col min="5" max="5" width="13.6640625" style="49" customWidth="1"/>
    <col min="6" max="6" width="11.33203125" style="23" customWidth="1"/>
    <col min="7" max="7" width="18.5" style="50" customWidth="1"/>
    <col min="8" max="8" width="13.5" style="48" customWidth="1"/>
    <col min="9" max="9" width="14.5" style="48" customWidth="1"/>
    <col min="10" max="10" width="38.5" style="48" customWidth="1"/>
    <col min="12" max="12" width="48.83203125" bestFit="1" customWidth="1"/>
  </cols>
  <sheetData>
    <row r="1" spans="1:12" ht="15" customHeight="1" x14ac:dyDescent="0.15">
      <c r="C1" s="382" t="s">
        <v>124</v>
      </c>
      <c r="D1" s="382"/>
      <c r="E1" s="382"/>
      <c r="F1" s="382"/>
      <c r="G1" s="382"/>
      <c r="H1" s="382"/>
      <c r="I1" s="382"/>
      <c r="J1" s="382"/>
    </row>
    <row r="2" spans="1:12" ht="15" customHeight="1" x14ac:dyDescent="0.15">
      <c r="C2" s="383" t="s">
        <v>13</v>
      </c>
      <c r="D2" s="383"/>
      <c r="E2" s="383"/>
      <c r="F2" s="383"/>
      <c r="G2" s="383"/>
      <c r="H2" s="383"/>
      <c r="I2" s="383"/>
      <c r="J2" s="383"/>
    </row>
    <row r="3" spans="1:12" ht="15" customHeight="1" x14ac:dyDescent="0.15">
      <c r="C3" s="383" t="s">
        <v>860</v>
      </c>
      <c r="D3" s="383"/>
      <c r="E3" s="383"/>
      <c r="F3" s="383"/>
      <c r="G3" s="383"/>
      <c r="H3" s="383"/>
      <c r="I3" s="383"/>
      <c r="J3" s="383"/>
      <c r="L3" s="351"/>
    </row>
    <row r="4" spans="1:12" ht="15" customHeight="1" x14ac:dyDescent="0.15">
      <c r="C4" s="384" t="s">
        <v>889</v>
      </c>
      <c r="D4" s="384"/>
      <c r="E4" s="384"/>
      <c r="F4" s="384"/>
      <c r="G4" s="384"/>
      <c r="H4" s="384"/>
      <c r="I4" s="384"/>
      <c r="J4" s="384"/>
      <c r="L4" s="351"/>
    </row>
    <row r="5" spans="1:12" ht="30" customHeight="1" x14ac:dyDescent="0.15">
      <c r="C5" s="385" t="s">
        <v>768</v>
      </c>
      <c r="D5" s="385"/>
      <c r="E5" s="385"/>
      <c r="F5" s="385"/>
      <c r="G5" s="385"/>
      <c r="H5" s="385"/>
      <c r="I5" s="385"/>
      <c r="J5" s="385"/>
      <c r="L5" s="387"/>
    </row>
    <row r="6" spans="1:12" ht="15" customHeight="1" x14ac:dyDescent="0.15">
      <c r="C6" s="388" t="s">
        <v>854</v>
      </c>
      <c r="D6" s="388"/>
      <c r="E6" s="388"/>
      <c r="F6" s="388"/>
      <c r="G6" s="388"/>
      <c r="H6" s="388"/>
      <c r="I6" s="388"/>
      <c r="J6" s="388"/>
      <c r="L6" s="387"/>
    </row>
    <row r="7" spans="1:12" ht="14.25" customHeight="1" x14ac:dyDescent="0.15">
      <c r="C7" s="357" t="s">
        <v>125</v>
      </c>
      <c r="D7" s="357"/>
      <c r="E7" s="357"/>
      <c r="F7" s="357"/>
      <c r="G7" s="357"/>
      <c r="H7" s="357"/>
      <c r="I7" s="357"/>
      <c r="J7" s="357"/>
    </row>
    <row r="8" spans="1:12" x14ac:dyDescent="0.15">
      <c r="C8" s="11"/>
      <c r="D8" s="11"/>
      <c r="E8" s="11"/>
      <c r="F8" s="11"/>
      <c r="G8" s="32"/>
      <c r="H8" s="11"/>
      <c r="I8" s="11"/>
      <c r="J8" s="11"/>
    </row>
    <row r="9" spans="1:12" s="6" customFormat="1" ht="14.25" customHeight="1" x14ac:dyDescent="0.15">
      <c r="A9" s="17"/>
      <c r="C9" s="381" t="s">
        <v>770</v>
      </c>
      <c r="D9" s="381"/>
      <c r="E9" s="381"/>
      <c r="F9" s="381"/>
      <c r="G9" s="381"/>
      <c r="H9" s="381"/>
      <c r="I9" s="381"/>
      <c r="J9" s="381"/>
      <c r="L9" s="387"/>
    </row>
    <row r="10" spans="1:12" s="6" customFormat="1" ht="14" x14ac:dyDescent="0.15">
      <c r="A10" s="17"/>
      <c r="C10" s="381"/>
      <c r="D10" s="381"/>
      <c r="E10" s="381"/>
      <c r="F10" s="381"/>
      <c r="G10" s="381"/>
      <c r="H10" s="381"/>
      <c r="I10" s="381"/>
      <c r="J10" s="381"/>
      <c r="L10" s="387"/>
    </row>
    <row r="11" spans="1:12" s="6" customFormat="1" ht="20.25" customHeight="1" x14ac:dyDescent="0.15">
      <c r="A11" s="17"/>
      <c r="C11" s="381"/>
      <c r="D11" s="381"/>
      <c r="E11" s="381"/>
      <c r="F11" s="381"/>
      <c r="G11" s="381"/>
      <c r="H11" s="381"/>
      <c r="I11" s="381"/>
      <c r="J11" s="381"/>
      <c r="L11" s="387"/>
    </row>
    <row r="12" spans="1:12" x14ac:dyDescent="0.15">
      <c r="A12" s="33"/>
      <c r="C12" s="386" t="s">
        <v>127</v>
      </c>
      <c r="D12" s="386"/>
      <c r="E12" s="386"/>
      <c r="F12" s="386"/>
      <c r="G12" s="386"/>
      <c r="H12" s="386"/>
      <c r="I12" s="386"/>
      <c r="J12" s="386"/>
      <c r="K12" s="386"/>
    </row>
    <row r="13" spans="1:12" x14ac:dyDescent="0.15">
      <c r="A13" s="34"/>
      <c r="C13" s="236" t="s">
        <v>20</v>
      </c>
      <c r="D13" s="237">
        <v>11111</v>
      </c>
      <c r="E13" s="238" t="s">
        <v>132</v>
      </c>
      <c r="F13" s="239">
        <v>16688</v>
      </c>
      <c r="G13" s="240">
        <v>4121</v>
      </c>
      <c r="H13" s="239">
        <v>12045</v>
      </c>
      <c r="I13" s="241" t="s">
        <v>133</v>
      </c>
      <c r="J13" s="242">
        <v>2147</v>
      </c>
      <c r="K13" s="242"/>
    </row>
    <row r="14" spans="1:12" ht="37.5" customHeight="1" x14ac:dyDescent="0.15">
      <c r="A14" s="35" t="s">
        <v>126</v>
      </c>
      <c r="C14" s="232" t="s">
        <v>128</v>
      </c>
      <c r="D14" s="232" t="s">
        <v>27</v>
      </c>
      <c r="E14" s="233" t="s">
        <v>28</v>
      </c>
      <c r="F14" s="233" t="s">
        <v>29</v>
      </c>
      <c r="G14" s="234" t="s">
        <v>257</v>
      </c>
      <c r="H14" s="233" t="s">
        <v>32</v>
      </c>
      <c r="I14" s="233" t="s">
        <v>258</v>
      </c>
      <c r="J14" s="233" t="s">
        <v>769</v>
      </c>
      <c r="K14" s="235" t="s">
        <v>763</v>
      </c>
    </row>
    <row r="15" spans="1:12" ht="12.75" customHeight="1" x14ac:dyDescent="0.15">
      <c r="A15" s="9">
        <v>1</v>
      </c>
      <c r="C15" s="37" t="s">
        <v>128</v>
      </c>
      <c r="D15" s="82" t="s">
        <v>171</v>
      </c>
      <c r="E15" s="66">
        <v>0</v>
      </c>
      <c r="F15" s="66">
        <v>0</v>
      </c>
      <c r="G15" s="74">
        <v>0</v>
      </c>
      <c r="H15" s="38" t="s">
        <v>129</v>
      </c>
      <c r="I15" s="38" t="s">
        <v>62</v>
      </c>
      <c r="J15" s="38" t="s">
        <v>130</v>
      </c>
      <c r="K15" s="231" t="s">
        <v>62</v>
      </c>
    </row>
    <row r="16" spans="1:12" ht="12.75" customHeight="1" x14ac:dyDescent="0.15">
      <c r="A16" s="9">
        <v>2</v>
      </c>
      <c r="C16" s="37" t="s">
        <v>128</v>
      </c>
      <c r="D16" s="82" t="s">
        <v>169</v>
      </c>
      <c r="E16" s="66">
        <v>0</v>
      </c>
      <c r="F16" s="66">
        <v>0</v>
      </c>
      <c r="G16" s="74">
        <v>0</v>
      </c>
      <c r="H16" s="38" t="s">
        <v>129</v>
      </c>
      <c r="I16" s="38" t="s">
        <v>62</v>
      </c>
      <c r="J16" s="38" t="s">
        <v>130</v>
      </c>
      <c r="K16" s="231" t="s">
        <v>62</v>
      </c>
    </row>
    <row r="17" spans="1:12" x14ac:dyDescent="0.15">
      <c r="A17" s="9">
        <v>3</v>
      </c>
      <c r="C17" s="37" t="s">
        <v>128</v>
      </c>
      <c r="D17" s="82" t="s">
        <v>170</v>
      </c>
      <c r="E17" s="66">
        <v>600</v>
      </c>
      <c r="F17" s="66">
        <v>33</v>
      </c>
      <c r="G17" s="74">
        <f>TRUNC(F17/E17,5)</f>
        <v>5.5E-2</v>
      </c>
      <c r="H17" s="38" t="s">
        <v>129</v>
      </c>
      <c r="I17" s="38" t="s">
        <v>62</v>
      </c>
      <c r="J17" s="38" t="s">
        <v>130</v>
      </c>
      <c r="K17" s="231" t="s">
        <v>62</v>
      </c>
    </row>
    <row r="18" spans="1:12" x14ac:dyDescent="0.15">
      <c r="A18" s="9">
        <v>4</v>
      </c>
      <c r="C18" s="37" t="s">
        <v>128</v>
      </c>
      <c r="D18" s="82" t="s">
        <v>172</v>
      </c>
      <c r="E18" s="66">
        <f>SUM(E15:E17)</f>
        <v>600</v>
      </c>
      <c r="F18" s="66">
        <f>SUM(F15:F17)</f>
        <v>33</v>
      </c>
      <c r="G18" s="74">
        <f>TRUNC(F18/E18,5)</f>
        <v>5.5E-2</v>
      </c>
      <c r="H18" s="38" t="s">
        <v>129</v>
      </c>
      <c r="I18" s="38" t="s">
        <v>62</v>
      </c>
      <c r="J18" s="38" t="s">
        <v>130</v>
      </c>
      <c r="K18" s="231" t="s">
        <v>62</v>
      </c>
    </row>
    <row r="19" spans="1:12" s="15" customFormat="1" x14ac:dyDescent="0.15">
      <c r="A19" s="9">
        <v>5</v>
      </c>
      <c r="C19" s="37" t="s">
        <v>128</v>
      </c>
      <c r="D19" s="75" t="s">
        <v>864</v>
      </c>
      <c r="E19" s="63">
        <v>18</v>
      </c>
      <c r="F19" s="63">
        <v>15</v>
      </c>
      <c r="G19" s="65" t="s">
        <v>51</v>
      </c>
      <c r="H19" s="38" t="s">
        <v>129</v>
      </c>
      <c r="I19" s="38" t="s">
        <v>62</v>
      </c>
      <c r="J19" s="38" t="s">
        <v>130</v>
      </c>
      <c r="K19" s="231" t="s">
        <v>62</v>
      </c>
    </row>
    <row r="20" spans="1:12" x14ac:dyDescent="0.15">
      <c r="A20" s="9">
        <v>6</v>
      </c>
      <c r="C20" s="37" t="s">
        <v>128</v>
      </c>
      <c r="D20" s="73" t="s">
        <v>75</v>
      </c>
      <c r="E20" s="66">
        <v>6</v>
      </c>
      <c r="F20" s="66">
        <v>6</v>
      </c>
      <c r="G20" s="65" t="s">
        <v>51</v>
      </c>
      <c r="H20" s="38" t="s">
        <v>129</v>
      </c>
      <c r="I20" s="38" t="s">
        <v>62</v>
      </c>
      <c r="J20" s="38" t="s">
        <v>130</v>
      </c>
      <c r="K20" s="231" t="s">
        <v>62</v>
      </c>
    </row>
    <row r="21" spans="1:12" s="15" customFormat="1" x14ac:dyDescent="0.15">
      <c r="A21" s="9">
        <v>7</v>
      </c>
      <c r="C21" s="37" t="s">
        <v>128</v>
      </c>
      <c r="D21" s="62" t="s">
        <v>865</v>
      </c>
      <c r="E21" s="63">
        <v>22</v>
      </c>
      <c r="F21" s="63">
        <v>22</v>
      </c>
      <c r="G21" s="65" t="s">
        <v>51</v>
      </c>
      <c r="H21" s="38" t="s">
        <v>129</v>
      </c>
      <c r="I21" s="38" t="s">
        <v>62</v>
      </c>
      <c r="J21" s="38" t="s">
        <v>130</v>
      </c>
      <c r="K21" s="231" t="s">
        <v>62</v>
      </c>
    </row>
    <row r="22" spans="1:12" s="15" customFormat="1" x14ac:dyDescent="0.15">
      <c r="A22" s="9">
        <v>8</v>
      </c>
      <c r="C22" s="37" t="s">
        <v>128</v>
      </c>
      <c r="D22" s="62" t="s">
        <v>866</v>
      </c>
      <c r="E22" s="63">
        <v>111</v>
      </c>
      <c r="F22" s="63">
        <v>90</v>
      </c>
      <c r="G22" s="65">
        <f>TRUNC(F22/E22,5)</f>
        <v>0.81081000000000003</v>
      </c>
      <c r="H22" s="38" t="s">
        <v>129</v>
      </c>
      <c r="I22" s="38" t="s">
        <v>62</v>
      </c>
      <c r="J22" s="38" t="s">
        <v>130</v>
      </c>
      <c r="K22" s="231" t="s">
        <v>62</v>
      </c>
      <c r="L22" s="124"/>
    </row>
    <row r="23" spans="1:12" s="15" customFormat="1" x14ac:dyDescent="0.15">
      <c r="A23" s="9">
        <v>9</v>
      </c>
      <c r="C23" s="37" t="s">
        <v>128</v>
      </c>
      <c r="D23" s="62" t="s">
        <v>867</v>
      </c>
      <c r="E23" s="63">
        <f>SUM(E19:E22)</f>
        <v>157</v>
      </c>
      <c r="F23" s="63">
        <f>SUM(F19:F22)</f>
        <v>133</v>
      </c>
      <c r="G23" s="65">
        <f>TRUNC(F23/E23,5)</f>
        <v>0.84713000000000005</v>
      </c>
      <c r="H23" s="38" t="s">
        <v>129</v>
      </c>
      <c r="I23" s="38" t="s">
        <v>62</v>
      </c>
      <c r="J23" s="38" t="s">
        <v>130</v>
      </c>
      <c r="K23" s="231" t="s">
        <v>62</v>
      </c>
    </row>
    <row r="24" spans="1:12" s="15" customFormat="1" x14ac:dyDescent="0.15">
      <c r="A24" s="9">
        <v>10</v>
      </c>
      <c r="C24" s="39" t="s">
        <v>128</v>
      </c>
      <c r="D24" s="75" t="s">
        <v>67</v>
      </c>
      <c r="E24" s="63">
        <v>0</v>
      </c>
      <c r="F24" s="63">
        <v>0</v>
      </c>
      <c r="G24" s="65" t="s">
        <v>60</v>
      </c>
      <c r="H24" s="40" t="s">
        <v>129</v>
      </c>
      <c r="I24" s="38" t="s">
        <v>62</v>
      </c>
      <c r="J24" s="38" t="s">
        <v>130</v>
      </c>
      <c r="K24" s="231" t="s">
        <v>62</v>
      </c>
    </row>
    <row r="25" spans="1:12" s="15" customFormat="1" x14ac:dyDescent="0.15">
      <c r="A25" s="9">
        <v>11</v>
      </c>
      <c r="C25" s="143" t="s">
        <v>128</v>
      </c>
      <c r="D25" s="144" t="s">
        <v>312</v>
      </c>
      <c r="E25" s="145">
        <v>4021</v>
      </c>
      <c r="F25" s="145">
        <v>654</v>
      </c>
      <c r="G25" s="194">
        <f t="shared" ref="G25" si="0">TRUNC(F25/E25,5)</f>
        <v>0.16264000000000001</v>
      </c>
      <c r="H25" s="146" t="s">
        <v>129</v>
      </c>
      <c r="I25" s="145" t="s">
        <v>62</v>
      </c>
      <c r="J25" s="140" t="s">
        <v>130</v>
      </c>
      <c r="K25" s="231" t="s">
        <v>62</v>
      </c>
    </row>
    <row r="26" spans="1:12" s="15" customFormat="1" x14ac:dyDescent="0.15">
      <c r="A26" s="9">
        <v>12</v>
      </c>
      <c r="C26" s="143" t="s">
        <v>128</v>
      </c>
      <c r="D26" s="62" t="s">
        <v>869</v>
      </c>
      <c r="E26" s="45">
        <v>1006</v>
      </c>
      <c r="F26" s="69">
        <v>825</v>
      </c>
      <c r="G26" s="196">
        <f>TRUNC(F26/E26,5)</f>
        <v>0.82006999999999997</v>
      </c>
      <c r="H26" s="148" t="s">
        <v>129</v>
      </c>
      <c r="I26" s="140" t="s">
        <v>62</v>
      </c>
      <c r="J26" s="140" t="s">
        <v>130</v>
      </c>
      <c r="K26" s="231" t="s">
        <v>62</v>
      </c>
    </row>
    <row r="27" spans="1:12" s="15" customFormat="1" x14ac:dyDescent="0.15">
      <c r="A27" s="9">
        <v>13</v>
      </c>
      <c r="C27" s="143" t="s">
        <v>128</v>
      </c>
      <c r="D27" s="147" t="s">
        <v>775</v>
      </c>
      <c r="E27" s="137">
        <v>430</v>
      </c>
      <c r="F27" s="137">
        <v>327</v>
      </c>
      <c r="G27" s="194">
        <f t="shared" ref="G27:G59" si="1">TRUNC(F27/E27,5)</f>
        <v>0.76046000000000002</v>
      </c>
      <c r="H27" s="148" t="s">
        <v>129</v>
      </c>
      <c r="I27" s="140" t="s">
        <v>62</v>
      </c>
      <c r="J27" s="140" t="s">
        <v>130</v>
      </c>
      <c r="K27" s="231" t="s">
        <v>62</v>
      </c>
    </row>
    <row r="28" spans="1:12" s="15" customFormat="1" x14ac:dyDescent="0.15">
      <c r="A28" s="9">
        <v>14</v>
      </c>
      <c r="C28" s="143" t="s">
        <v>128</v>
      </c>
      <c r="D28" s="147" t="s">
        <v>776</v>
      </c>
      <c r="E28" s="137">
        <v>0</v>
      </c>
      <c r="F28" s="137">
        <v>0</v>
      </c>
      <c r="G28" s="139">
        <v>0</v>
      </c>
      <c r="H28" s="148" t="s">
        <v>129</v>
      </c>
      <c r="I28" s="140" t="s">
        <v>62</v>
      </c>
      <c r="J28" s="140" t="s">
        <v>130</v>
      </c>
      <c r="K28" s="231" t="s">
        <v>62</v>
      </c>
    </row>
    <row r="29" spans="1:12" s="15" customFormat="1" x14ac:dyDescent="0.15">
      <c r="A29" s="9">
        <v>15</v>
      </c>
      <c r="C29" s="143" t="s">
        <v>128</v>
      </c>
      <c r="D29" s="147" t="s">
        <v>777</v>
      </c>
      <c r="E29" s="137">
        <f>SUM(E27:E28)</f>
        <v>430</v>
      </c>
      <c r="F29" s="137">
        <f>SUM(F27:F28)</f>
        <v>327</v>
      </c>
      <c r="G29" s="194">
        <f t="shared" si="1"/>
        <v>0.76046000000000002</v>
      </c>
      <c r="H29" s="148" t="s">
        <v>129</v>
      </c>
      <c r="I29" s="140" t="s">
        <v>62</v>
      </c>
      <c r="J29" s="140" t="s">
        <v>130</v>
      </c>
      <c r="K29" s="231" t="s">
        <v>62</v>
      </c>
    </row>
    <row r="30" spans="1:12" s="15" customFormat="1" x14ac:dyDescent="0.15">
      <c r="A30" s="9">
        <v>16</v>
      </c>
      <c r="C30" s="143" t="s">
        <v>128</v>
      </c>
      <c r="D30" s="147" t="s">
        <v>778</v>
      </c>
      <c r="E30" s="137">
        <v>185</v>
      </c>
      <c r="F30" s="137">
        <v>166</v>
      </c>
      <c r="G30" s="194">
        <f t="shared" si="1"/>
        <v>0.89729000000000003</v>
      </c>
      <c r="H30" s="148" t="s">
        <v>129</v>
      </c>
      <c r="I30" s="140" t="s">
        <v>62</v>
      </c>
      <c r="J30" s="140" t="s">
        <v>130</v>
      </c>
      <c r="K30" s="231" t="s">
        <v>62</v>
      </c>
    </row>
    <row r="31" spans="1:12" s="15" customFormat="1" x14ac:dyDescent="0.15">
      <c r="A31" s="9">
        <v>17</v>
      </c>
      <c r="C31" s="143" t="s">
        <v>128</v>
      </c>
      <c r="D31" s="147" t="s">
        <v>779</v>
      </c>
      <c r="E31" s="137">
        <v>0</v>
      </c>
      <c r="F31" s="137">
        <v>0</v>
      </c>
      <c r="G31" s="139">
        <v>0</v>
      </c>
      <c r="H31" s="148" t="s">
        <v>129</v>
      </c>
      <c r="I31" s="140" t="s">
        <v>62</v>
      </c>
      <c r="J31" s="140" t="s">
        <v>130</v>
      </c>
      <c r="K31" s="231" t="s">
        <v>62</v>
      </c>
    </row>
    <row r="32" spans="1:12" s="15" customFormat="1" x14ac:dyDescent="0.15">
      <c r="A32" s="9">
        <v>18</v>
      </c>
      <c r="C32" s="143" t="s">
        <v>128</v>
      </c>
      <c r="D32" s="147" t="s">
        <v>780</v>
      </c>
      <c r="E32" s="137">
        <f>SUM(E30:E31)</f>
        <v>185</v>
      </c>
      <c r="F32" s="137">
        <f>SUM(F30:F31)</f>
        <v>166</v>
      </c>
      <c r="G32" s="194">
        <f t="shared" si="1"/>
        <v>0.89729000000000003</v>
      </c>
      <c r="H32" s="148" t="s">
        <v>129</v>
      </c>
      <c r="I32" s="140" t="s">
        <v>62</v>
      </c>
      <c r="J32" s="140" t="s">
        <v>130</v>
      </c>
      <c r="K32" s="231" t="s">
        <v>62</v>
      </c>
    </row>
    <row r="33" spans="1:11" s="15" customFormat="1" x14ac:dyDescent="0.15">
      <c r="A33" s="9">
        <v>19</v>
      </c>
      <c r="C33" s="143" t="s">
        <v>128</v>
      </c>
      <c r="D33" s="147" t="s">
        <v>781</v>
      </c>
      <c r="E33" s="137">
        <v>49</v>
      </c>
      <c r="F33" s="137">
        <v>42</v>
      </c>
      <c r="G33" s="194">
        <f t="shared" si="1"/>
        <v>0.85714000000000001</v>
      </c>
      <c r="H33" s="148" t="s">
        <v>129</v>
      </c>
      <c r="I33" s="140" t="s">
        <v>62</v>
      </c>
      <c r="J33" s="140" t="s">
        <v>130</v>
      </c>
      <c r="K33" s="231" t="s">
        <v>62</v>
      </c>
    </row>
    <row r="34" spans="1:11" s="15" customFormat="1" x14ac:dyDescent="0.15">
      <c r="A34" s="9">
        <v>20</v>
      </c>
      <c r="C34" s="143" t="s">
        <v>128</v>
      </c>
      <c r="D34" s="147" t="s">
        <v>782</v>
      </c>
      <c r="E34" s="137">
        <v>0</v>
      </c>
      <c r="F34" s="137">
        <v>0</v>
      </c>
      <c r="G34" s="139">
        <v>0</v>
      </c>
      <c r="H34" s="148" t="s">
        <v>129</v>
      </c>
      <c r="I34" s="140" t="s">
        <v>62</v>
      </c>
      <c r="J34" s="140" t="s">
        <v>130</v>
      </c>
      <c r="K34" s="231" t="s">
        <v>62</v>
      </c>
    </row>
    <row r="35" spans="1:11" s="15" customFormat="1" x14ac:dyDescent="0.15">
      <c r="A35" s="9">
        <v>21</v>
      </c>
      <c r="C35" s="143" t="s">
        <v>128</v>
      </c>
      <c r="D35" s="147" t="s">
        <v>783</v>
      </c>
      <c r="E35" s="137">
        <f>SUM(E33:E34)</f>
        <v>49</v>
      </c>
      <c r="F35" s="137">
        <f>SUM(F33:F34)</f>
        <v>42</v>
      </c>
      <c r="G35" s="194">
        <f t="shared" si="1"/>
        <v>0.85714000000000001</v>
      </c>
      <c r="H35" s="148" t="s">
        <v>129</v>
      </c>
      <c r="I35" s="140" t="s">
        <v>62</v>
      </c>
      <c r="J35" s="140" t="s">
        <v>130</v>
      </c>
      <c r="K35" s="231" t="s">
        <v>62</v>
      </c>
    </row>
    <row r="36" spans="1:11" s="15" customFormat="1" x14ac:dyDescent="0.15">
      <c r="A36" s="9">
        <v>22</v>
      </c>
      <c r="C36" s="143" t="s">
        <v>128</v>
      </c>
      <c r="D36" s="147" t="s">
        <v>784</v>
      </c>
      <c r="E36" s="137">
        <v>62</v>
      </c>
      <c r="F36" s="137">
        <v>53</v>
      </c>
      <c r="G36" s="194">
        <f t="shared" si="1"/>
        <v>0.85482999999999998</v>
      </c>
      <c r="H36" s="148" t="s">
        <v>129</v>
      </c>
      <c r="I36" s="140" t="s">
        <v>62</v>
      </c>
      <c r="J36" s="140" t="s">
        <v>130</v>
      </c>
      <c r="K36" s="231" t="s">
        <v>62</v>
      </c>
    </row>
    <row r="37" spans="1:11" s="15" customFormat="1" x14ac:dyDescent="0.15">
      <c r="A37" s="9">
        <v>23</v>
      </c>
      <c r="C37" s="143" t="s">
        <v>128</v>
      </c>
      <c r="D37" s="147" t="s">
        <v>785</v>
      </c>
      <c r="E37" s="137">
        <v>0</v>
      </c>
      <c r="F37" s="137">
        <v>0</v>
      </c>
      <c r="G37" s="139">
        <v>0</v>
      </c>
      <c r="H37" s="148" t="s">
        <v>129</v>
      </c>
      <c r="I37" s="140" t="s">
        <v>62</v>
      </c>
      <c r="J37" s="140" t="s">
        <v>130</v>
      </c>
      <c r="K37" s="231" t="s">
        <v>62</v>
      </c>
    </row>
    <row r="38" spans="1:11" s="15" customFormat="1" x14ac:dyDescent="0.15">
      <c r="A38" s="9">
        <v>24</v>
      </c>
      <c r="C38" s="143" t="s">
        <v>128</v>
      </c>
      <c r="D38" s="147" t="s">
        <v>786</v>
      </c>
      <c r="E38" s="137">
        <f>SUM(E36:E37)</f>
        <v>62</v>
      </c>
      <c r="F38" s="137">
        <f>SUM(F36:F37)</f>
        <v>53</v>
      </c>
      <c r="G38" s="194">
        <f t="shared" si="1"/>
        <v>0.85482999999999998</v>
      </c>
      <c r="H38" s="148" t="s">
        <v>129</v>
      </c>
      <c r="I38" s="140" t="s">
        <v>62</v>
      </c>
      <c r="J38" s="140" t="s">
        <v>130</v>
      </c>
      <c r="K38" s="231" t="s">
        <v>62</v>
      </c>
    </row>
    <row r="39" spans="1:11" s="15" customFormat="1" x14ac:dyDescent="0.15">
      <c r="A39" s="9">
        <v>25</v>
      </c>
      <c r="C39" s="143" t="s">
        <v>128</v>
      </c>
      <c r="D39" s="147" t="s">
        <v>787</v>
      </c>
      <c r="E39" s="137">
        <v>47</v>
      </c>
      <c r="F39" s="137">
        <v>40</v>
      </c>
      <c r="G39" s="194">
        <f t="shared" si="1"/>
        <v>0.85106000000000004</v>
      </c>
      <c r="H39" s="148" t="s">
        <v>129</v>
      </c>
      <c r="I39" s="140" t="s">
        <v>62</v>
      </c>
      <c r="J39" s="140" t="s">
        <v>130</v>
      </c>
      <c r="K39" s="231" t="s">
        <v>62</v>
      </c>
    </row>
    <row r="40" spans="1:11" s="15" customFormat="1" x14ac:dyDescent="0.15">
      <c r="A40" s="9">
        <v>26</v>
      </c>
      <c r="C40" s="143" t="s">
        <v>128</v>
      </c>
      <c r="D40" s="147" t="s">
        <v>788</v>
      </c>
      <c r="E40" s="137">
        <v>0</v>
      </c>
      <c r="F40" s="137">
        <v>0</v>
      </c>
      <c r="G40" s="139">
        <v>0</v>
      </c>
      <c r="H40" s="148" t="s">
        <v>129</v>
      </c>
      <c r="I40" s="140" t="s">
        <v>62</v>
      </c>
      <c r="J40" s="140" t="s">
        <v>130</v>
      </c>
      <c r="K40" s="231" t="s">
        <v>62</v>
      </c>
    </row>
    <row r="41" spans="1:11" s="15" customFormat="1" x14ac:dyDescent="0.15">
      <c r="A41" s="9">
        <v>27</v>
      </c>
      <c r="C41" s="143" t="s">
        <v>128</v>
      </c>
      <c r="D41" s="147" t="s">
        <v>789</v>
      </c>
      <c r="E41" s="137">
        <f>SUM(E39:E40)</f>
        <v>47</v>
      </c>
      <c r="F41" s="137">
        <f>SUM(F39:F40)</f>
        <v>40</v>
      </c>
      <c r="G41" s="194">
        <f t="shared" si="1"/>
        <v>0.85106000000000004</v>
      </c>
      <c r="H41" s="148" t="s">
        <v>129</v>
      </c>
      <c r="I41" s="140" t="s">
        <v>62</v>
      </c>
      <c r="J41" s="140" t="s">
        <v>130</v>
      </c>
      <c r="K41" s="231" t="s">
        <v>62</v>
      </c>
    </row>
    <row r="42" spans="1:11" s="15" customFormat="1" x14ac:dyDescent="0.15">
      <c r="A42" s="9">
        <v>28</v>
      </c>
      <c r="C42" s="143" t="s">
        <v>128</v>
      </c>
      <c r="D42" s="147" t="s">
        <v>868</v>
      </c>
      <c r="E42" s="137">
        <v>87</v>
      </c>
      <c r="F42" s="137">
        <v>74</v>
      </c>
      <c r="G42" s="194">
        <f t="shared" si="1"/>
        <v>0.85057000000000005</v>
      </c>
      <c r="H42" s="148" t="s">
        <v>129</v>
      </c>
      <c r="I42" s="140" t="s">
        <v>62</v>
      </c>
      <c r="J42" s="140" t="s">
        <v>130</v>
      </c>
      <c r="K42" s="231" t="s">
        <v>62</v>
      </c>
    </row>
    <row r="43" spans="1:11" s="15" customFormat="1" x14ac:dyDescent="0.15">
      <c r="A43" s="9">
        <v>29</v>
      </c>
      <c r="C43" s="143" t="s">
        <v>128</v>
      </c>
      <c r="D43" s="147" t="s">
        <v>790</v>
      </c>
      <c r="E43" s="137">
        <v>0</v>
      </c>
      <c r="F43" s="137">
        <v>0</v>
      </c>
      <c r="G43" s="139">
        <v>0</v>
      </c>
      <c r="H43" s="148" t="s">
        <v>129</v>
      </c>
      <c r="I43" s="140" t="s">
        <v>62</v>
      </c>
      <c r="J43" s="140" t="s">
        <v>130</v>
      </c>
      <c r="K43" s="231" t="s">
        <v>62</v>
      </c>
    </row>
    <row r="44" spans="1:11" s="15" customFormat="1" x14ac:dyDescent="0.15">
      <c r="A44" s="9">
        <v>30</v>
      </c>
      <c r="C44" s="143" t="s">
        <v>128</v>
      </c>
      <c r="D44" s="147" t="s">
        <v>791</v>
      </c>
      <c r="E44" s="137">
        <f>SUM(E42:E43)</f>
        <v>87</v>
      </c>
      <c r="F44" s="137">
        <f>SUM(F42:F43)</f>
        <v>74</v>
      </c>
      <c r="G44" s="194">
        <f t="shared" si="1"/>
        <v>0.85057000000000005</v>
      </c>
      <c r="H44" s="148" t="s">
        <v>129</v>
      </c>
      <c r="I44" s="140" t="s">
        <v>62</v>
      </c>
      <c r="J44" s="140" t="s">
        <v>130</v>
      </c>
      <c r="K44" s="231" t="s">
        <v>62</v>
      </c>
    </row>
    <row r="45" spans="1:11" s="15" customFormat="1" x14ac:dyDescent="0.15">
      <c r="A45" s="9">
        <v>31</v>
      </c>
      <c r="C45" s="143" t="s">
        <v>128</v>
      </c>
      <c r="D45" s="147" t="s">
        <v>792</v>
      </c>
      <c r="E45" s="137">
        <v>78</v>
      </c>
      <c r="F45" s="137">
        <v>68</v>
      </c>
      <c r="G45" s="194">
        <f t="shared" si="1"/>
        <v>0.87178999999999995</v>
      </c>
      <c r="H45" s="148" t="s">
        <v>129</v>
      </c>
      <c r="I45" s="140" t="s">
        <v>62</v>
      </c>
      <c r="J45" s="140" t="s">
        <v>130</v>
      </c>
      <c r="K45" s="231" t="s">
        <v>62</v>
      </c>
    </row>
    <row r="46" spans="1:11" s="15" customFormat="1" x14ac:dyDescent="0.15">
      <c r="A46" s="9">
        <v>32</v>
      </c>
      <c r="C46" s="143" t="s">
        <v>128</v>
      </c>
      <c r="D46" s="147" t="s">
        <v>793</v>
      </c>
      <c r="E46" s="137">
        <v>0</v>
      </c>
      <c r="F46" s="137">
        <v>0</v>
      </c>
      <c r="G46" s="139">
        <v>0</v>
      </c>
      <c r="H46" s="148" t="s">
        <v>129</v>
      </c>
      <c r="I46" s="140" t="s">
        <v>62</v>
      </c>
      <c r="J46" s="140" t="s">
        <v>130</v>
      </c>
      <c r="K46" s="231" t="s">
        <v>62</v>
      </c>
    </row>
    <row r="47" spans="1:11" s="15" customFormat="1" x14ac:dyDescent="0.15">
      <c r="A47" s="9">
        <v>33</v>
      </c>
      <c r="C47" s="143" t="s">
        <v>128</v>
      </c>
      <c r="D47" s="147" t="s">
        <v>794</v>
      </c>
      <c r="E47" s="137">
        <f>SUM(E45:E46)</f>
        <v>78</v>
      </c>
      <c r="F47" s="137">
        <f>SUM(F45:F46)</f>
        <v>68</v>
      </c>
      <c r="G47" s="194">
        <f t="shared" si="1"/>
        <v>0.87178999999999995</v>
      </c>
      <c r="H47" s="148" t="s">
        <v>129</v>
      </c>
      <c r="I47" s="140" t="s">
        <v>62</v>
      </c>
      <c r="J47" s="140" t="s">
        <v>130</v>
      </c>
      <c r="K47" s="231" t="s">
        <v>62</v>
      </c>
    </row>
    <row r="48" spans="1:11" s="15" customFormat="1" x14ac:dyDescent="0.15">
      <c r="A48" s="9">
        <v>34</v>
      </c>
      <c r="C48" s="143" t="s">
        <v>128</v>
      </c>
      <c r="D48" s="147" t="s">
        <v>795</v>
      </c>
      <c r="E48" s="137">
        <v>23</v>
      </c>
      <c r="F48" s="137">
        <v>18</v>
      </c>
      <c r="G48" s="194" t="s">
        <v>51</v>
      </c>
      <c r="H48" s="148" t="s">
        <v>129</v>
      </c>
      <c r="I48" s="140" t="s">
        <v>62</v>
      </c>
      <c r="J48" s="140" t="s">
        <v>130</v>
      </c>
      <c r="K48" s="231" t="s">
        <v>62</v>
      </c>
    </row>
    <row r="49" spans="1:11" s="15" customFormat="1" x14ac:dyDescent="0.15">
      <c r="A49" s="9">
        <v>35</v>
      </c>
      <c r="C49" s="143" t="s">
        <v>128</v>
      </c>
      <c r="D49" s="147" t="s">
        <v>796</v>
      </c>
      <c r="E49" s="137">
        <v>45</v>
      </c>
      <c r="F49" s="137">
        <v>37</v>
      </c>
      <c r="G49" s="194">
        <f t="shared" si="1"/>
        <v>0.82221999999999995</v>
      </c>
      <c r="H49" s="148" t="s">
        <v>129</v>
      </c>
      <c r="I49" s="140" t="s">
        <v>62</v>
      </c>
      <c r="J49" s="140" t="s">
        <v>130</v>
      </c>
      <c r="K49" s="231" t="s">
        <v>62</v>
      </c>
    </row>
    <row r="50" spans="1:11" s="15" customFormat="1" x14ac:dyDescent="0.15">
      <c r="A50" s="9">
        <v>36</v>
      </c>
      <c r="C50" s="143" t="s">
        <v>128</v>
      </c>
      <c r="D50" s="147" t="s">
        <v>797</v>
      </c>
      <c r="E50" s="137">
        <f>SUM(E29,E32,E35,E38,E41,E44,E47,E48,E49)</f>
        <v>1006</v>
      </c>
      <c r="F50" s="137">
        <f>SUM(F29,F32,F35,F38,F41,F44,F47,F48,F49)</f>
        <v>825</v>
      </c>
      <c r="G50" s="194">
        <f t="shared" si="1"/>
        <v>0.82006999999999997</v>
      </c>
      <c r="H50" s="148" t="s">
        <v>129</v>
      </c>
      <c r="I50" s="140" t="s">
        <v>62</v>
      </c>
      <c r="J50" s="140" t="s">
        <v>130</v>
      </c>
      <c r="K50" s="231" t="s">
        <v>62</v>
      </c>
    </row>
    <row r="51" spans="1:11" s="15" customFormat="1" x14ac:dyDescent="0.15">
      <c r="A51" s="9">
        <v>37</v>
      </c>
      <c r="C51" s="143" t="s">
        <v>128</v>
      </c>
      <c r="D51" s="147" t="s">
        <v>798</v>
      </c>
      <c r="E51" s="137">
        <v>42</v>
      </c>
      <c r="F51" s="137">
        <v>38</v>
      </c>
      <c r="G51" s="194">
        <f t="shared" si="1"/>
        <v>0.90476000000000001</v>
      </c>
      <c r="H51" s="148" t="s">
        <v>129</v>
      </c>
      <c r="I51" s="140" t="s">
        <v>62</v>
      </c>
      <c r="J51" s="140" t="s">
        <v>130</v>
      </c>
      <c r="K51" s="231" t="s">
        <v>62</v>
      </c>
    </row>
    <row r="52" spans="1:11" s="15" customFormat="1" x14ac:dyDescent="0.15">
      <c r="A52" s="9">
        <v>38</v>
      </c>
      <c r="C52" s="143" t="s">
        <v>128</v>
      </c>
      <c r="D52" s="147" t="s">
        <v>799</v>
      </c>
      <c r="E52" s="137">
        <v>0</v>
      </c>
      <c r="F52" s="137">
        <v>0</v>
      </c>
      <c r="G52" s="139">
        <v>0</v>
      </c>
      <c r="H52" s="148" t="s">
        <v>129</v>
      </c>
      <c r="I52" s="140" t="s">
        <v>62</v>
      </c>
      <c r="J52" s="140" t="s">
        <v>130</v>
      </c>
      <c r="K52" s="231" t="s">
        <v>62</v>
      </c>
    </row>
    <row r="53" spans="1:11" s="15" customFormat="1" x14ac:dyDescent="0.15">
      <c r="A53" s="9">
        <v>39</v>
      </c>
      <c r="C53" s="143" t="s">
        <v>128</v>
      </c>
      <c r="D53" s="147" t="s">
        <v>800</v>
      </c>
      <c r="E53" s="137">
        <f>SUM(E51:E52)</f>
        <v>42</v>
      </c>
      <c r="F53" s="137">
        <f>SUM(F51:F52)</f>
        <v>38</v>
      </c>
      <c r="G53" s="194">
        <f t="shared" si="1"/>
        <v>0.90476000000000001</v>
      </c>
      <c r="H53" s="148" t="s">
        <v>129</v>
      </c>
      <c r="I53" s="140" t="s">
        <v>62</v>
      </c>
      <c r="J53" s="140" t="s">
        <v>130</v>
      </c>
      <c r="K53" s="231" t="s">
        <v>62</v>
      </c>
    </row>
    <row r="54" spans="1:11" s="15" customFormat="1" x14ac:dyDescent="0.15">
      <c r="A54" s="9">
        <v>40</v>
      </c>
      <c r="C54" s="143" t="s">
        <v>128</v>
      </c>
      <c r="D54" s="147" t="s">
        <v>801</v>
      </c>
      <c r="E54" s="137">
        <v>560</v>
      </c>
      <c r="F54" s="137">
        <v>526</v>
      </c>
      <c r="G54" s="194">
        <f t="shared" si="1"/>
        <v>0.93928</v>
      </c>
      <c r="H54" s="148" t="s">
        <v>129</v>
      </c>
      <c r="I54" s="140" t="s">
        <v>62</v>
      </c>
      <c r="J54" s="140" t="s">
        <v>130</v>
      </c>
      <c r="K54" s="231" t="s">
        <v>62</v>
      </c>
    </row>
    <row r="55" spans="1:11" s="15" customFormat="1" x14ac:dyDescent="0.15">
      <c r="A55" s="9">
        <v>41</v>
      </c>
      <c r="C55" s="143" t="s">
        <v>128</v>
      </c>
      <c r="D55" s="147" t="s">
        <v>802</v>
      </c>
      <c r="E55" s="137">
        <v>0</v>
      </c>
      <c r="F55" s="137">
        <v>0</v>
      </c>
      <c r="G55" s="139">
        <v>0</v>
      </c>
      <c r="H55" s="148" t="s">
        <v>129</v>
      </c>
      <c r="I55" s="140" t="s">
        <v>62</v>
      </c>
      <c r="J55" s="140" t="s">
        <v>130</v>
      </c>
      <c r="K55" s="231" t="s">
        <v>62</v>
      </c>
    </row>
    <row r="56" spans="1:11" s="15" customFormat="1" x14ac:dyDescent="0.15">
      <c r="A56" s="9">
        <v>42</v>
      </c>
      <c r="C56" s="143" t="s">
        <v>128</v>
      </c>
      <c r="D56" s="147" t="s">
        <v>803</v>
      </c>
      <c r="E56" s="137">
        <f>SUM(E54:E55)</f>
        <v>560</v>
      </c>
      <c r="F56" s="137">
        <f>SUM(F54:F55)</f>
        <v>526</v>
      </c>
      <c r="G56" s="194">
        <f t="shared" si="1"/>
        <v>0.93928</v>
      </c>
      <c r="H56" s="148" t="s">
        <v>129</v>
      </c>
      <c r="I56" s="140" t="s">
        <v>62</v>
      </c>
      <c r="J56" s="140" t="s">
        <v>130</v>
      </c>
      <c r="K56" s="231" t="s">
        <v>62</v>
      </c>
    </row>
    <row r="57" spans="1:11" s="15" customFormat="1" x14ac:dyDescent="0.15">
      <c r="A57" s="9">
        <v>43</v>
      </c>
      <c r="C57" s="143" t="s">
        <v>128</v>
      </c>
      <c r="D57" s="147" t="s">
        <v>804</v>
      </c>
      <c r="E57" s="137">
        <v>153</v>
      </c>
      <c r="F57" s="137">
        <v>126</v>
      </c>
      <c r="G57" s="194">
        <f t="shared" si="1"/>
        <v>0.82352000000000003</v>
      </c>
      <c r="H57" s="148" t="s">
        <v>129</v>
      </c>
      <c r="I57" s="140" t="s">
        <v>62</v>
      </c>
      <c r="J57" s="140" t="s">
        <v>130</v>
      </c>
      <c r="K57" s="231" t="s">
        <v>62</v>
      </c>
    </row>
    <row r="58" spans="1:11" s="15" customFormat="1" x14ac:dyDescent="0.15">
      <c r="A58" s="9">
        <v>44</v>
      </c>
      <c r="C58" s="143" t="s">
        <v>128</v>
      </c>
      <c r="D58" s="147" t="s">
        <v>805</v>
      </c>
      <c r="E58" s="137">
        <v>251</v>
      </c>
      <c r="F58" s="137">
        <v>135</v>
      </c>
      <c r="G58" s="194">
        <f t="shared" si="1"/>
        <v>0.53783999999999998</v>
      </c>
      <c r="H58" s="148" t="s">
        <v>129</v>
      </c>
      <c r="I58" s="140" t="s">
        <v>62</v>
      </c>
      <c r="J58" s="140" t="s">
        <v>130</v>
      </c>
      <c r="K58" s="231" t="s">
        <v>62</v>
      </c>
    </row>
    <row r="59" spans="1:11" s="15" customFormat="1" x14ac:dyDescent="0.15">
      <c r="A59" s="9">
        <v>45</v>
      </c>
      <c r="C59" s="143" t="s">
        <v>128</v>
      </c>
      <c r="D59" s="147" t="s">
        <v>806</v>
      </c>
      <c r="E59" s="137">
        <f>SUM(E53, E56,E57,E58)</f>
        <v>1006</v>
      </c>
      <c r="F59" s="137">
        <f>SUM(F53, F56,F57,F58)</f>
        <v>825</v>
      </c>
      <c r="G59" s="194">
        <f t="shared" si="1"/>
        <v>0.82006999999999997</v>
      </c>
      <c r="H59" s="148" t="s">
        <v>129</v>
      </c>
      <c r="I59" s="140" t="s">
        <v>62</v>
      </c>
      <c r="J59" s="140" t="s">
        <v>130</v>
      </c>
      <c r="K59" s="231" t="s">
        <v>62</v>
      </c>
    </row>
    <row r="60" spans="1:11" s="15" customFormat="1" x14ac:dyDescent="0.15">
      <c r="A60" s="9">
        <v>46</v>
      </c>
      <c r="C60" s="39" t="s">
        <v>128</v>
      </c>
      <c r="D60" s="62" t="s">
        <v>85</v>
      </c>
      <c r="E60" s="63">
        <v>9406</v>
      </c>
      <c r="F60" s="63">
        <v>765</v>
      </c>
      <c r="G60" s="65">
        <f t="shared" ref="G60:G113" si="2">TRUNC(F60/E60,5)</f>
        <v>8.133E-2</v>
      </c>
      <c r="H60" s="40" t="s">
        <v>129</v>
      </c>
      <c r="I60" s="38" t="s">
        <v>62</v>
      </c>
      <c r="J60" s="38" t="s">
        <v>130</v>
      </c>
      <c r="K60" s="231" t="s">
        <v>62</v>
      </c>
    </row>
    <row r="61" spans="1:11" x14ac:dyDescent="0.15">
      <c r="A61" s="9">
        <v>47</v>
      </c>
      <c r="C61" s="39" t="s">
        <v>128</v>
      </c>
      <c r="D61" s="75" t="s">
        <v>87</v>
      </c>
      <c r="E61" s="63">
        <v>10804</v>
      </c>
      <c r="F61" s="63">
        <v>2611</v>
      </c>
      <c r="G61" s="65">
        <f t="shared" si="2"/>
        <v>0.24166000000000001</v>
      </c>
      <c r="H61" s="40" t="s">
        <v>129</v>
      </c>
      <c r="I61" s="40" t="s">
        <v>62</v>
      </c>
      <c r="J61" s="38" t="s">
        <v>130</v>
      </c>
      <c r="K61" s="231" t="s">
        <v>62</v>
      </c>
    </row>
    <row r="62" spans="1:11" x14ac:dyDescent="0.15">
      <c r="A62" s="9">
        <v>48</v>
      </c>
      <c r="C62" s="39" t="s">
        <v>128</v>
      </c>
      <c r="D62" s="62" t="s">
        <v>870</v>
      </c>
      <c r="E62" s="63">
        <v>2210</v>
      </c>
      <c r="F62" s="63">
        <v>800</v>
      </c>
      <c r="G62" s="65">
        <f t="shared" si="2"/>
        <v>0.36198999999999998</v>
      </c>
      <c r="H62" s="40" t="s">
        <v>129</v>
      </c>
      <c r="I62" s="40" t="s">
        <v>62</v>
      </c>
      <c r="J62" s="38" t="s">
        <v>130</v>
      </c>
      <c r="K62" s="231" t="s">
        <v>62</v>
      </c>
    </row>
    <row r="63" spans="1:11" x14ac:dyDescent="0.15">
      <c r="A63" s="9">
        <v>49</v>
      </c>
      <c r="C63" s="39" t="s">
        <v>128</v>
      </c>
      <c r="D63" s="62" t="s">
        <v>871</v>
      </c>
      <c r="E63" s="63">
        <v>8268</v>
      </c>
      <c r="F63" s="63">
        <v>5072</v>
      </c>
      <c r="G63" s="65">
        <f t="shared" si="2"/>
        <v>0.61343999999999999</v>
      </c>
      <c r="H63" s="40" t="s">
        <v>129</v>
      </c>
      <c r="I63" s="40" t="s">
        <v>62</v>
      </c>
      <c r="J63" s="38" t="s">
        <v>130</v>
      </c>
      <c r="K63" s="231" t="s">
        <v>62</v>
      </c>
    </row>
    <row r="64" spans="1:11" x14ac:dyDescent="0.15">
      <c r="A64" s="9">
        <v>50</v>
      </c>
      <c r="C64" s="39" t="s">
        <v>128</v>
      </c>
      <c r="D64" s="75" t="s">
        <v>872</v>
      </c>
      <c r="E64" s="66">
        <f>SUM(E62:E63)</f>
        <v>10478</v>
      </c>
      <c r="F64" s="66">
        <f>SUM(F62:F63)</f>
        <v>5872</v>
      </c>
      <c r="G64" s="65">
        <f>TRUNC(F64/E64,5)</f>
        <v>0.56040999999999996</v>
      </c>
      <c r="H64" s="40" t="s">
        <v>129</v>
      </c>
      <c r="I64" s="40" t="s">
        <v>62</v>
      </c>
      <c r="J64" s="38" t="s">
        <v>130</v>
      </c>
      <c r="K64" s="231" t="s">
        <v>62</v>
      </c>
    </row>
    <row r="65" spans="1:11" x14ac:dyDescent="0.15">
      <c r="A65" s="9">
        <v>51</v>
      </c>
      <c r="C65" s="39" t="s">
        <v>128</v>
      </c>
      <c r="D65" s="75" t="s">
        <v>139</v>
      </c>
      <c r="E65" s="63">
        <v>509</v>
      </c>
      <c r="F65" s="63">
        <v>300</v>
      </c>
      <c r="G65" s="65">
        <f t="shared" si="2"/>
        <v>0.58938999999999997</v>
      </c>
      <c r="H65" s="40" t="s">
        <v>129</v>
      </c>
      <c r="I65" s="40" t="s">
        <v>62</v>
      </c>
      <c r="J65" s="38" t="s">
        <v>130</v>
      </c>
      <c r="K65" s="231" t="s">
        <v>62</v>
      </c>
    </row>
    <row r="66" spans="1:11" x14ac:dyDescent="0.15">
      <c r="A66" s="9">
        <v>52</v>
      </c>
      <c r="C66" s="39" t="s">
        <v>128</v>
      </c>
      <c r="D66" s="75" t="s">
        <v>90</v>
      </c>
      <c r="E66" s="63">
        <v>509</v>
      </c>
      <c r="F66" s="63">
        <v>445</v>
      </c>
      <c r="G66" s="65">
        <f t="shared" si="2"/>
        <v>0.87426000000000004</v>
      </c>
      <c r="H66" s="40" t="s">
        <v>129</v>
      </c>
      <c r="I66" s="40" t="s">
        <v>62</v>
      </c>
      <c r="J66" s="38" t="s">
        <v>130</v>
      </c>
      <c r="K66" s="231" t="s">
        <v>62</v>
      </c>
    </row>
    <row r="67" spans="1:11" x14ac:dyDescent="0.15">
      <c r="A67" s="9">
        <v>53</v>
      </c>
      <c r="C67" s="37" t="s">
        <v>128</v>
      </c>
      <c r="D67" s="75" t="s">
        <v>93</v>
      </c>
      <c r="E67" s="63">
        <v>509</v>
      </c>
      <c r="F67" s="63">
        <v>475</v>
      </c>
      <c r="G67" s="65">
        <f t="shared" si="2"/>
        <v>0.93320000000000003</v>
      </c>
      <c r="H67" s="38" t="s">
        <v>129</v>
      </c>
      <c r="I67" s="38" t="s">
        <v>62</v>
      </c>
      <c r="J67" s="38" t="s">
        <v>130</v>
      </c>
      <c r="K67" s="231" t="s">
        <v>62</v>
      </c>
    </row>
    <row r="68" spans="1:11" s="15" customFormat="1" x14ac:dyDescent="0.15">
      <c r="A68" s="9">
        <v>54</v>
      </c>
      <c r="C68" s="37" t="s">
        <v>128</v>
      </c>
      <c r="D68" s="75" t="s">
        <v>94</v>
      </c>
      <c r="E68" s="63">
        <v>509</v>
      </c>
      <c r="F68" s="63">
        <v>440</v>
      </c>
      <c r="G68" s="65">
        <f t="shared" si="2"/>
        <v>0.86443999999999999</v>
      </c>
      <c r="H68" s="38" t="s">
        <v>129</v>
      </c>
      <c r="I68" s="38" t="s">
        <v>62</v>
      </c>
      <c r="J68" s="38" t="s">
        <v>130</v>
      </c>
      <c r="K68" s="231" t="s">
        <v>62</v>
      </c>
    </row>
    <row r="69" spans="1:11" x14ac:dyDescent="0.15">
      <c r="A69" s="9">
        <v>55</v>
      </c>
      <c r="C69" s="37" t="s">
        <v>128</v>
      </c>
      <c r="D69" s="75" t="s">
        <v>96</v>
      </c>
      <c r="E69" s="63">
        <v>509</v>
      </c>
      <c r="F69" s="63">
        <v>444</v>
      </c>
      <c r="G69" s="65">
        <f t="shared" si="2"/>
        <v>0.87229000000000001</v>
      </c>
      <c r="H69" s="38" t="s">
        <v>129</v>
      </c>
      <c r="I69" s="38" t="s">
        <v>62</v>
      </c>
      <c r="J69" s="38" t="s">
        <v>130</v>
      </c>
      <c r="K69" s="231" t="s">
        <v>62</v>
      </c>
    </row>
    <row r="70" spans="1:11" x14ac:dyDescent="0.15">
      <c r="A70" s="9">
        <v>56</v>
      </c>
      <c r="C70" s="37" t="s">
        <v>128</v>
      </c>
      <c r="D70" s="62" t="s">
        <v>99</v>
      </c>
      <c r="E70" s="63">
        <v>509</v>
      </c>
      <c r="F70" s="67">
        <v>390</v>
      </c>
      <c r="G70" s="65">
        <f t="shared" si="2"/>
        <v>0.76619999999999999</v>
      </c>
      <c r="H70" s="38" t="s">
        <v>129</v>
      </c>
      <c r="I70" s="38" t="s">
        <v>62</v>
      </c>
      <c r="J70" s="38" t="s">
        <v>130</v>
      </c>
      <c r="K70" s="231" t="s">
        <v>62</v>
      </c>
    </row>
    <row r="71" spans="1:11" ht="12.75" customHeight="1" x14ac:dyDescent="0.15">
      <c r="A71" s="9">
        <v>57</v>
      </c>
      <c r="C71" s="37" t="s">
        <v>128</v>
      </c>
      <c r="D71" s="62" t="s">
        <v>102</v>
      </c>
      <c r="E71" s="68">
        <v>509</v>
      </c>
      <c r="F71" s="68">
        <v>438</v>
      </c>
      <c r="G71" s="65">
        <f t="shared" si="2"/>
        <v>0.86051</v>
      </c>
      <c r="H71" s="38" t="s">
        <v>129</v>
      </c>
      <c r="I71" s="38" t="s">
        <v>62</v>
      </c>
      <c r="J71" s="38" t="s">
        <v>130</v>
      </c>
      <c r="K71" s="231" t="s">
        <v>62</v>
      </c>
    </row>
    <row r="72" spans="1:11" x14ac:dyDescent="0.15">
      <c r="A72" s="9">
        <v>58</v>
      </c>
      <c r="C72" s="39" t="s">
        <v>128</v>
      </c>
      <c r="D72" s="75" t="s">
        <v>105</v>
      </c>
      <c r="E72" s="68">
        <v>509</v>
      </c>
      <c r="F72" s="68">
        <v>413</v>
      </c>
      <c r="G72" s="65">
        <f t="shared" si="2"/>
        <v>0.81138999999999994</v>
      </c>
      <c r="H72" s="40" t="s">
        <v>129</v>
      </c>
      <c r="I72" s="40" t="s">
        <v>62</v>
      </c>
      <c r="J72" s="38" t="s">
        <v>130</v>
      </c>
      <c r="K72" s="231" t="s">
        <v>62</v>
      </c>
    </row>
    <row r="73" spans="1:11" x14ac:dyDescent="0.15">
      <c r="A73" s="9">
        <v>59</v>
      </c>
      <c r="C73" s="37" t="s">
        <v>128</v>
      </c>
      <c r="D73" s="75" t="s">
        <v>108</v>
      </c>
      <c r="E73" s="69">
        <v>509</v>
      </c>
      <c r="F73" s="69">
        <v>366</v>
      </c>
      <c r="G73" s="65">
        <f t="shared" si="2"/>
        <v>0.71904999999999997</v>
      </c>
      <c r="H73" s="38" t="s">
        <v>129</v>
      </c>
      <c r="I73" s="38" t="s">
        <v>62</v>
      </c>
      <c r="J73" s="38" t="s">
        <v>130</v>
      </c>
      <c r="K73" s="231" t="s">
        <v>62</v>
      </c>
    </row>
    <row r="74" spans="1:11" x14ac:dyDescent="0.15">
      <c r="A74" s="9">
        <v>60</v>
      </c>
      <c r="C74" s="37" t="s">
        <v>128</v>
      </c>
      <c r="D74" s="75" t="s">
        <v>110</v>
      </c>
      <c r="E74" s="69">
        <v>509</v>
      </c>
      <c r="F74" s="69">
        <v>384</v>
      </c>
      <c r="G74" s="65">
        <f t="shared" si="2"/>
        <v>0.75441999999999998</v>
      </c>
      <c r="H74" s="38" t="s">
        <v>129</v>
      </c>
      <c r="I74" s="38" t="s">
        <v>62</v>
      </c>
      <c r="J74" s="38" t="s">
        <v>130</v>
      </c>
      <c r="K74" s="231" t="s">
        <v>62</v>
      </c>
    </row>
    <row r="75" spans="1:11" x14ac:dyDescent="0.15">
      <c r="A75" s="9">
        <v>61</v>
      </c>
      <c r="C75" s="37" t="s">
        <v>128</v>
      </c>
      <c r="D75" s="75" t="s">
        <v>113</v>
      </c>
      <c r="E75" s="69">
        <v>509</v>
      </c>
      <c r="F75" s="69">
        <v>444</v>
      </c>
      <c r="G75" s="65">
        <f t="shared" si="2"/>
        <v>0.87229000000000001</v>
      </c>
      <c r="H75" s="38" t="s">
        <v>129</v>
      </c>
      <c r="I75" s="38" t="s">
        <v>62</v>
      </c>
      <c r="J75" s="38" t="s">
        <v>130</v>
      </c>
      <c r="K75" s="231" t="s">
        <v>62</v>
      </c>
    </row>
    <row r="76" spans="1:11" s="142" customFormat="1" x14ac:dyDescent="0.15">
      <c r="A76" s="9">
        <v>62</v>
      </c>
      <c r="C76" s="149" t="s">
        <v>128</v>
      </c>
      <c r="D76" s="144" t="s">
        <v>715</v>
      </c>
      <c r="E76" s="137">
        <v>347</v>
      </c>
      <c r="F76" s="137">
        <v>184</v>
      </c>
      <c r="G76" s="194">
        <f>TRUNC(F76/E76,5)</f>
        <v>0.53025</v>
      </c>
      <c r="H76" s="140" t="s">
        <v>129</v>
      </c>
      <c r="I76" s="140" t="s">
        <v>62</v>
      </c>
      <c r="J76" s="140" t="s">
        <v>130</v>
      </c>
      <c r="K76" s="231" t="s">
        <v>62</v>
      </c>
    </row>
    <row r="77" spans="1:11" s="142" customFormat="1" x14ac:dyDescent="0.15">
      <c r="A77" s="9">
        <v>63</v>
      </c>
      <c r="C77" s="149" t="s">
        <v>128</v>
      </c>
      <c r="D77" s="144" t="s">
        <v>716</v>
      </c>
      <c r="E77" s="137">
        <v>217</v>
      </c>
      <c r="F77" s="137">
        <v>140</v>
      </c>
      <c r="G77" s="194">
        <f>TRUNC(F77/E77,5)</f>
        <v>0.64515999999999996</v>
      </c>
      <c r="H77" s="140" t="s">
        <v>129</v>
      </c>
      <c r="I77" s="140" t="s">
        <v>62</v>
      </c>
      <c r="J77" s="140" t="s">
        <v>130</v>
      </c>
      <c r="K77" s="231" t="s">
        <v>62</v>
      </c>
    </row>
    <row r="78" spans="1:11" s="142" customFormat="1" x14ac:dyDescent="0.15">
      <c r="A78" s="9">
        <v>64</v>
      </c>
      <c r="C78" s="149" t="s">
        <v>128</v>
      </c>
      <c r="D78" s="144" t="s">
        <v>825</v>
      </c>
      <c r="E78" s="69">
        <f>SUM(E76:E77)</f>
        <v>564</v>
      </c>
      <c r="F78" s="69">
        <f>SUM(F76:F77)</f>
        <v>324</v>
      </c>
      <c r="G78" s="196">
        <f>TRUNC(F78/E78,5)</f>
        <v>0.57445999999999997</v>
      </c>
      <c r="H78" s="38" t="s">
        <v>129</v>
      </c>
      <c r="I78" s="38" t="s">
        <v>62</v>
      </c>
      <c r="J78" s="38" t="s">
        <v>130</v>
      </c>
      <c r="K78" s="231" t="s">
        <v>62</v>
      </c>
    </row>
    <row r="79" spans="1:11" s="142" customFormat="1" x14ac:dyDescent="0.15">
      <c r="A79" s="9">
        <v>65</v>
      </c>
      <c r="C79" s="149" t="s">
        <v>128</v>
      </c>
      <c r="D79" s="144" t="s">
        <v>681</v>
      </c>
      <c r="E79" s="137">
        <v>152</v>
      </c>
      <c r="F79" s="137">
        <v>70</v>
      </c>
      <c r="G79" s="194">
        <f t="shared" si="2"/>
        <v>0.46051999999999998</v>
      </c>
      <c r="H79" s="140" t="s">
        <v>129</v>
      </c>
      <c r="I79" s="140" t="s">
        <v>62</v>
      </c>
      <c r="J79" s="140" t="s">
        <v>130</v>
      </c>
      <c r="K79" s="231" t="s">
        <v>62</v>
      </c>
    </row>
    <row r="80" spans="1:11" s="142" customFormat="1" x14ac:dyDescent="0.15">
      <c r="A80" s="9">
        <v>66</v>
      </c>
      <c r="C80" s="149" t="s">
        <v>128</v>
      </c>
      <c r="D80" s="144" t="s">
        <v>682</v>
      </c>
      <c r="E80" s="137">
        <v>0</v>
      </c>
      <c r="F80" s="137">
        <v>0</v>
      </c>
      <c r="G80" s="139">
        <v>0</v>
      </c>
      <c r="H80" s="140" t="s">
        <v>129</v>
      </c>
      <c r="I80" s="140" t="s">
        <v>62</v>
      </c>
      <c r="J80" s="140" t="s">
        <v>130</v>
      </c>
      <c r="K80" s="231" t="s">
        <v>62</v>
      </c>
    </row>
    <row r="81" spans="1:11" s="142" customFormat="1" x14ac:dyDescent="0.15">
      <c r="A81" s="9">
        <v>67</v>
      </c>
      <c r="C81" s="149" t="s">
        <v>128</v>
      </c>
      <c r="D81" s="144" t="s">
        <v>683</v>
      </c>
      <c r="E81" s="137">
        <f>SUM(E79:E80)</f>
        <v>152</v>
      </c>
      <c r="F81" s="137">
        <f>SUM(F79:F80)</f>
        <v>70</v>
      </c>
      <c r="G81" s="194">
        <f t="shared" si="2"/>
        <v>0.46051999999999998</v>
      </c>
      <c r="H81" s="140" t="s">
        <v>129</v>
      </c>
      <c r="I81" s="140" t="s">
        <v>62</v>
      </c>
      <c r="J81" s="140" t="s">
        <v>130</v>
      </c>
      <c r="K81" s="231" t="s">
        <v>62</v>
      </c>
    </row>
    <row r="82" spans="1:11" s="142" customFormat="1" x14ac:dyDescent="0.15">
      <c r="A82" s="9">
        <v>68</v>
      </c>
      <c r="C82" s="149" t="s">
        <v>128</v>
      </c>
      <c r="D82" s="144" t="s">
        <v>684</v>
      </c>
      <c r="E82" s="137">
        <v>109</v>
      </c>
      <c r="F82" s="137">
        <v>60</v>
      </c>
      <c r="G82" s="194">
        <f t="shared" si="2"/>
        <v>0.55044999999999999</v>
      </c>
      <c r="H82" s="140" t="s">
        <v>129</v>
      </c>
      <c r="I82" s="140" t="s">
        <v>62</v>
      </c>
      <c r="J82" s="140" t="s">
        <v>130</v>
      </c>
      <c r="K82" s="231" t="s">
        <v>62</v>
      </c>
    </row>
    <row r="83" spans="1:11" s="142" customFormat="1" x14ac:dyDescent="0.15">
      <c r="A83" s="9">
        <v>69</v>
      </c>
      <c r="C83" s="149" t="s">
        <v>128</v>
      </c>
      <c r="D83" s="144" t="s">
        <v>685</v>
      </c>
      <c r="E83" s="137">
        <v>0</v>
      </c>
      <c r="F83" s="137">
        <v>0</v>
      </c>
      <c r="G83" s="139">
        <v>0</v>
      </c>
      <c r="H83" s="140" t="s">
        <v>129</v>
      </c>
      <c r="I83" s="140" t="s">
        <v>62</v>
      </c>
      <c r="J83" s="140" t="s">
        <v>130</v>
      </c>
      <c r="K83" s="231" t="s">
        <v>62</v>
      </c>
    </row>
    <row r="84" spans="1:11" s="142" customFormat="1" x14ac:dyDescent="0.15">
      <c r="A84" s="9">
        <v>70</v>
      </c>
      <c r="C84" s="149" t="s">
        <v>128</v>
      </c>
      <c r="D84" s="144" t="s">
        <v>686</v>
      </c>
      <c r="E84" s="137">
        <f>SUM(E82:E83)</f>
        <v>109</v>
      </c>
      <c r="F84" s="137">
        <f>SUM(F82:F83)</f>
        <v>60</v>
      </c>
      <c r="G84" s="194">
        <f t="shared" si="2"/>
        <v>0.55044999999999999</v>
      </c>
      <c r="H84" s="140" t="s">
        <v>129</v>
      </c>
      <c r="I84" s="140" t="s">
        <v>62</v>
      </c>
      <c r="J84" s="140" t="s">
        <v>130</v>
      </c>
      <c r="K84" s="231" t="s">
        <v>62</v>
      </c>
    </row>
    <row r="85" spans="1:11" s="142" customFormat="1" x14ac:dyDescent="0.15">
      <c r="A85" s="9">
        <v>71</v>
      </c>
      <c r="C85" s="149" t="s">
        <v>128</v>
      </c>
      <c r="D85" s="144" t="s">
        <v>687</v>
      </c>
      <c r="E85" s="137">
        <v>62</v>
      </c>
      <c r="F85" s="137">
        <v>41</v>
      </c>
      <c r="G85" s="194">
        <f t="shared" si="2"/>
        <v>0.66129000000000004</v>
      </c>
      <c r="H85" s="140" t="s">
        <v>129</v>
      </c>
      <c r="I85" s="140" t="s">
        <v>62</v>
      </c>
      <c r="J85" s="140" t="s">
        <v>130</v>
      </c>
      <c r="K85" s="231" t="s">
        <v>62</v>
      </c>
    </row>
    <row r="86" spans="1:11" s="142" customFormat="1" x14ac:dyDescent="0.15">
      <c r="A86" s="9">
        <v>72</v>
      </c>
      <c r="C86" s="149" t="s">
        <v>128</v>
      </c>
      <c r="D86" s="144" t="s">
        <v>688</v>
      </c>
      <c r="E86" s="137">
        <v>0</v>
      </c>
      <c r="F86" s="137">
        <v>0</v>
      </c>
      <c r="G86" s="139">
        <v>0</v>
      </c>
      <c r="H86" s="140" t="s">
        <v>129</v>
      </c>
      <c r="I86" s="140" t="s">
        <v>62</v>
      </c>
      <c r="J86" s="140" t="s">
        <v>130</v>
      </c>
      <c r="K86" s="231" t="s">
        <v>62</v>
      </c>
    </row>
    <row r="87" spans="1:11" s="142" customFormat="1" x14ac:dyDescent="0.15">
      <c r="A87" s="9">
        <v>73</v>
      </c>
      <c r="C87" s="149" t="s">
        <v>128</v>
      </c>
      <c r="D87" s="144" t="s">
        <v>689</v>
      </c>
      <c r="E87" s="137">
        <f>SUM(E85:E86)</f>
        <v>62</v>
      </c>
      <c r="F87" s="137">
        <f>SUM(F85:F86)</f>
        <v>41</v>
      </c>
      <c r="G87" s="194">
        <f t="shared" si="2"/>
        <v>0.66129000000000004</v>
      </c>
      <c r="H87" s="140" t="s">
        <v>129</v>
      </c>
      <c r="I87" s="140" t="s">
        <v>62</v>
      </c>
      <c r="J87" s="140" t="s">
        <v>130</v>
      </c>
      <c r="K87" s="231" t="s">
        <v>62</v>
      </c>
    </row>
    <row r="88" spans="1:11" s="142" customFormat="1" x14ac:dyDescent="0.15">
      <c r="A88" s="9">
        <v>74</v>
      </c>
      <c r="C88" s="149" t="s">
        <v>128</v>
      </c>
      <c r="D88" s="144" t="s">
        <v>690</v>
      </c>
      <c r="E88" s="137">
        <v>93</v>
      </c>
      <c r="F88" s="137">
        <v>59</v>
      </c>
      <c r="G88" s="194">
        <f t="shared" si="2"/>
        <v>0.63439999999999996</v>
      </c>
      <c r="H88" s="140" t="s">
        <v>129</v>
      </c>
      <c r="I88" s="140" t="s">
        <v>62</v>
      </c>
      <c r="J88" s="140" t="s">
        <v>130</v>
      </c>
      <c r="K88" s="231" t="s">
        <v>62</v>
      </c>
    </row>
    <row r="89" spans="1:11" s="142" customFormat="1" x14ac:dyDescent="0.15">
      <c r="A89" s="9">
        <v>75</v>
      </c>
      <c r="C89" s="149" t="s">
        <v>128</v>
      </c>
      <c r="D89" s="144" t="s">
        <v>691</v>
      </c>
      <c r="E89" s="137">
        <v>0</v>
      </c>
      <c r="F89" s="137">
        <v>0</v>
      </c>
      <c r="G89" s="139">
        <v>0</v>
      </c>
      <c r="H89" s="140" t="s">
        <v>129</v>
      </c>
      <c r="I89" s="140" t="s">
        <v>62</v>
      </c>
      <c r="J89" s="140" t="s">
        <v>130</v>
      </c>
      <c r="K89" s="231" t="s">
        <v>62</v>
      </c>
    </row>
    <row r="90" spans="1:11" s="142" customFormat="1" x14ac:dyDescent="0.15">
      <c r="A90" s="9">
        <v>76</v>
      </c>
      <c r="C90" s="149" t="s">
        <v>128</v>
      </c>
      <c r="D90" s="144" t="s">
        <v>692</v>
      </c>
      <c r="E90" s="137">
        <f>SUM(E88:E89)</f>
        <v>93</v>
      </c>
      <c r="F90" s="137">
        <f>SUM(F88:F89)</f>
        <v>59</v>
      </c>
      <c r="G90" s="194">
        <f t="shared" si="2"/>
        <v>0.63439999999999996</v>
      </c>
      <c r="H90" s="140" t="s">
        <v>129</v>
      </c>
      <c r="I90" s="140" t="s">
        <v>62</v>
      </c>
      <c r="J90" s="140" t="s">
        <v>130</v>
      </c>
      <c r="K90" s="231" t="s">
        <v>62</v>
      </c>
    </row>
    <row r="91" spans="1:11" s="142" customFormat="1" x14ac:dyDescent="0.15">
      <c r="A91" s="9">
        <v>77</v>
      </c>
      <c r="C91" s="149" t="s">
        <v>128</v>
      </c>
      <c r="D91" s="144" t="s">
        <v>693</v>
      </c>
      <c r="E91" s="137">
        <v>38</v>
      </c>
      <c r="F91" s="137">
        <v>29</v>
      </c>
      <c r="G91" s="194">
        <f t="shared" si="2"/>
        <v>0.76315</v>
      </c>
      <c r="H91" s="140" t="s">
        <v>129</v>
      </c>
      <c r="I91" s="140" t="s">
        <v>62</v>
      </c>
      <c r="J91" s="140" t="s">
        <v>130</v>
      </c>
      <c r="K91" s="231" t="s">
        <v>62</v>
      </c>
    </row>
    <row r="92" spans="1:11" s="142" customFormat="1" x14ac:dyDescent="0.15">
      <c r="A92" s="9">
        <v>78</v>
      </c>
      <c r="C92" s="149" t="s">
        <v>128</v>
      </c>
      <c r="D92" s="144" t="s">
        <v>694</v>
      </c>
      <c r="E92" s="137">
        <v>0</v>
      </c>
      <c r="F92" s="137">
        <v>0</v>
      </c>
      <c r="G92" s="269">
        <v>0</v>
      </c>
      <c r="H92" s="140" t="s">
        <v>129</v>
      </c>
      <c r="I92" s="140" t="s">
        <v>62</v>
      </c>
      <c r="J92" s="140" t="s">
        <v>130</v>
      </c>
      <c r="K92" s="231" t="s">
        <v>62</v>
      </c>
    </row>
    <row r="93" spans="1:11" s="142" customFormat="1" x14ac:dyDescent="0.15">
      <c r="A93" s="9">
        <v>79</v>
      </c>
      <c r="C93" s="149" t="s">
        <v>128</v>
      </c>
      <c r="D93" s="144" t="s">
        <v>695</v>
      </c>
      <c r="E93" s="137">
        <f>SUM(E91:E92)</f>
        <v>38</v>
      </c>
      <c r="F93" s="137">
        <f>SUM(F91:F92)</f>
        <v>29</v>
      </c>
      <c r="G93" s="268">
        <f t="shared" si="2"/>
        <v>0.76315</v>
      </c>
      <c r="H93" s="140" t="s">
        <v>129</v>
      </c>
      <c r="I93" s="140" t="s">
        <v>62</v>
      </c>
      <c r="J93" s="140" t="s">
        <v>130</v>
      </c>
      <c r="K93" s="231" t="s">
        <v>62</v>
      </c>
    </row>
    <row r="94" spans="1:11" s="142" customFormat="1" x14ac:dyDescent="0.15">
      <c r="A94" s="9">
        <v>80</v>
      </c>
      <c r="C94" s="149" t="s">
        <v>128</v>
      </c>
      <c r="D94" s="144" t="s">
        <v>696</v>
      </c>
      <c r="E94" s="137">
        <v>27</v>
      </c>
      <c r="F94" s="137">
        <v>14</v>
      </c>
      <c r="G94" s="271" t="s">
        <v>51</v>
      </c>
      <c r="H94" s="140" t="s">
        <v>129</v>
      </c>
      <c r="I94" s="140" t="s">
        <v>62</v>
      </c>
      <c r="J94" s="140" t="s">
        <v>130</v>
      </c>
      <c r="K94" s="231" t="s">
        <v>62</v>
      </c>
    </row>
    <row r="95" spans="1:11" s="142" customFormat="1" x14ac:dyDescent="0.15">
      <c r="A95" s="9">
        <v>81</v>
      </c>
      <c r="C95" s="149" t="s">
        <v>128</v>
      </c>
      <c r="D95" s="144" t="s">
        <v>697</v>
      </c>
      <c r="E95" s="137">
        <v>0</v>
      </c>
      <c r="F95" s="137">
        <v>0</v>
      </c>
      <c r="G95" s="269">
        <v>0</v>
      </c>
      <c r="H95" s="140" t="s">
        <v>129</v>
      </c>
      <c r="I95" s="140" t="s">
        <v>62</v>
      </c>
      <c r="J95" s="140" t="s">
        <v>130</v>
      </c>
      <c r="K95" s="231" t="s">
        <v>62</v>
      </c>
    </row>
    <row r="96" spans="1:11" s="142" customFormat="1" x14ac:dyDescent="0.15">
      <c r="A96" s="9">
        <v>82</v>
      </c>
      <c r="C96" s="149" t="s">
        <v>128</v>
      </c>
      <c r="D96" s="144" t="s">
        <v>698</v>
      </c>
      <c r="E96" s="137">
        <f>SUM(E94:E95)</f>
        <v>27</v>
      </c>
      <c r="F96" s="137">
        <f>SUM(F94:F95)</f>
        <v>14</v>
      </c>
      <c r="G96" s="268" t="s">
        <v>51</v>
      </c>
      <c r="H96" s="140" t="s">
        <v>129</v>
      </c>
      <c r="I96" s="140" t="s">
        <v>62</v>
      </c>
      <c r="J96" s="140" t="s">
        <v>130</v>
      </c>
      <c r="K96" s="231" t="s">
        <v>62</v>
      </c>
    </row>
    <row r="97" spans="1:11" s="142" customFormat="1" x14ac:dyDescent="0.15">
      <c r="A97" s="9">
        <v>83</v>
      </c>
      <c r="C97" s="149" t="s">
        <v>128</v>
      </c>
      <c r="D97" s="144" t="s">
        <v>699</v>
      </c>
      <c r="E97" s="137">
        <v>18</v>
      </c>
      <c r="F97" s="137">
        <v>14</v>
      </c>
      <c r="G97" s="268" t="s">
        <v>51</v>
      </c>
      <c r="H97" s="140" t="s">
        <v>129</v>
      </c>
      <c r="I97" s="140" t="s">
        <v>62</v>
      </c>
      <c r="J97" s="140" t="s">
        <v>130</v>
      </c>
      <c r="K97" s="231" t="s">
        <v>62</v>
      </c>
    </row>
    <row r="98" spans="1:11" s="142" customFormat="1" x14ac:dyDescent="0.15">
      <c r="A98" s="9">
        <v>84</v>
      </c>
      <c r="C98" s="149" t="s">
        <v>128</v>
      </c>
      <c r="D98" s="144" t="s">
        <v>700</v>
      </c>
      <c r="E98" s="137">
        <v>0</v>
      </c>
      <c r="F98" s="137">
        <v>0</v>
      </c>
      <c r="G98" s="269">
        <v>0</v>
      </c>
      <c r="H98" s="140" t="s">
        <v>129</v>
      </c>
      <c r="I98" s="140" t="s">
        <v>62</v>
      </c>
      <c r="J98" s="140" t="s">
        <v>130</v>
      </c>
      <c r="K98" s="231" t="s">
        <v>62</v>
      </c>
    </row>
    <row r="99" spans="1:11" s="142" customFormat="1" x14ac:dyDescent="0.15">
      <c r="A99" s="9">
        <v>85</v>
      </c>
      <c r="C99" s="149" t="s">
        <v>128</v>
      </c>
      <c r="D99" s="144" t="s">
        <v>701</v>
      </c>
      <c r="E99" s="137">
        <f>SUM(E97:E98)</f>
        <v>18</v>
      </c>
      <c r="F99" s="137">
        <f>SUM(F97:F98)</f>
        <v>14</v>
      </c>
      <c r="G99" s="268" t="s">
        <v>51</v>
      </c>
      <c r="H99" s="140" t="s">
        <v>129</v>
      </c>
      <c r="I99" s="140" t="s">
        <v>62</v>
      </c>
      <c r="J99" s="140" t="s">
        <v>130</v>
      </c>
      <c r="K99" s="231" t="s">
        <v>62</v>
      </c>
    </row>
    <row r="100" spans="1:11" s="142" customFormat="1" x14ac:dyDescent="0.15">
      <c r="A100" s="9">
        <v>86</v>
      </c>
      <c r="C100" s="149" t="s">
        <v>128</v>
      </c>
      <c r="D100" s="144" t="s">
        <v>702</v>
      </c>
      <c r="E100" s="137">
        <v>25</v>
      </c>
      <c r="F100" s="137">
        <v>18</v>
      </c>
      <c r="G100" s="268" t="s">
        <v>51</v>
      </c>
      <c r="H100" s="140" t="s">
        <v>129</v>
      </c>
      <c r="I100" s="140" t="s">
        <v>62</v>
      </c>
      <c r="J100" s="140" t="s">
        <v>130</v>
      </c>
      <c r="K100" s="231" t="s">
        <v>62</v>
      </c>
    </row>
    <row r="101" spans="1:11" s="142" customFormat="1" x14ac:dyDescent="0.15">
      <c r="A101" s="9">
        <v>87</v>
      </c>
      <c r="C101" s="149" t="s">
        <v>128</v>
      </c>
      <c r="D101" s="144" t="s">
        <v>703</v>
      </c>
      <c r="E101" s="137">
        <v>40</v>
      </c>
      <c r="F101" s="137">
        <v>19</v>
      </c>
      <c r="G101" s="194">
        <f t="shared" si="2"/>
        <v>0.47499999999999998</v>
      </c>
      <c r="H101" s="140" t="s">
        <v>129</v>
      </c>
      <c r="I101" s="140" t="s">
        <v>62</v>
      </c>
      <c r="J101" s="140" t="s">
        <v>130</v>
      </c>
      <c r="K101" s="231" t="s">
        <v>62</v>
      </c>
    </row>
    <row r="102" spans="1:11" s="142" customFormat="1" x14ac:dyDescent="0.15">
      <c r="A102" s="9">
        <v>88</v>
      </c>
      <c r="C102" s="149" t="s">
        <v>128</v>
      </c>
      <c r="D102" s="144" t="s">
        <v>704</v>
      </c>
      <c r="E102" s="137">
        <f>SUM(E81,E84,E87,E90,E93,E96,E99,E100,E101)</f>
        <v>564</v>
      </c>
      <c r="F102" s="137">
        <f>SUM(F81,F84,F87,F90,F93,F96,F99,F100,F101)</f>
        <v>324</v>
      </c>
      <c r="G102" s="194">
        <f t="shared" si="2"/>
        <v>0.57445999999999997</v>
      </c>
      <c r="H102" s="140" t="s">
        <v>129</v>
      </c>
      <c r="I102" s="140" t="s">
        <v>62</v>
      </c>
      <c r="J102" s="140" t="s">
        <v>130</v>
      </c>
      <c r="K102" s="231" t="s">
        <v>62</v>
      </c>
    </row>
    <row r="103" spans="1:11" s="142" customFormat="1" x14ac:dyDescent="0.15">
      <c r="A103" s="9">
        <v>89</v>
      </c>
      <c r="C103" s="149" t="s">
        <v>128</v>
      </c>
      <c r="D103" s="144" t="s">
        <v>705</v>
      </c>
      <c r="E103" s="137">
        <v>90</v>
      </c>
      <c r="F103" s="137">
        <v>58</v>
      </c>
      <c r="G103" s="194">
        <f t="shared" si="2"/>
        <v>0.64444000000000001</v>
      </c>
      <c r="H103" s="140" t="s">
        <v>129</v>
      </c>
      <c r="I103" s="140" t="s">
        <v>62</v>
      </c>
      <c r="J103" s="140" t="s">
        <v>130</v>
      </c>
      <c r="K103" s="231" t="s">
        <v>62</v>
      </c>
    </row>
    <row r="104" spans="1:11" s="142" customFormat="1" x14ac:dyDescent="0.15">
      <c r="A104" s="9">
        <v>90</v>
      </c>
      <c r="C104" s="149" t="s">
        <v>128</v>
      </c>
      <c r="D104" s="144" t="s">
        <v>706</v>
      </c>
      <c r="E104" s="137">
        <v>0</v>
      </c>
      <c r="F104" s="137">
        <v>0</v>
      </c>
      <c r="G104" s="139">
        <v>0</v>
      </c>
      <c r="H104" s="140" t="s">
        <v>129</v>
      </c>
      <c r="I104" s="140" t="s">
        <v>62</v>
      </c>
      <c r="J104" s="140" t="s">
        <v>130</v>
      </c>
      <c r="K104" s="231" t="s">
        <v>62</v>
      </c>
    </row>
    <row r="105" spans="1:11" s="142" customFormat="1" x14ac:dyDescent="0.15">
      <c r="A105" s="9">
        <v>91</v>
      </c>
      <c r="C105" s="149" t="s">
        <v>128</v>
      </c>
      <c r="D105" s="144" t="s">
        <v>707</v>
      </c>
      <c r="E105" s="137">
        <f>SUM(E103:E104)</f>
        <v>90</v>
      </c>
      <c r="F105" s="137">
        <f>SUM(F103:F104)</f>
        <v>58</v>
      </c>
      <c r="G105" s="194">
        <f t="shared" si="2"/>
        <v>0.64444000000000001</v>
      </c>
      <c r="H105" s="140" t="s">
        <v>129</v>
      </c>
      <c r="I105" s="140" t="s">
        <v>62</v>
      </c>
      <c r="J105" s="140" t="s">
        <v>130</v>
      </c>
      <c r="K105" s="231" t="s">
        <v>62</v>
      </c>
    </row>
    <row r="106" spans="1:11" s="142" customFormat="1" x14ac:dyDescent="0.15">
      <c r="A106" s="9">
        <v>92</v>
      </c>
      <c r="C106" s="149" t="s">
        <v>128</v>
      </c>
      <c r="D106" s="144" t="s">
        <v>708</v>
      </c>
      <c r="E106" s="137">
        <v>283</v>
      </c>
      <c r="F106" s="137">
        <v>167</v>
      </c>
      <c r="G106" s="194">
        <f t="shared" si="2"/>
        <v>0.59009999999999996</v>
      </c>
      <c r="H106" s="140" t="s">
        <v>129</v>
      </c>
      <c r="I106" s="140" t="s">
        <v>62</v>
      </c>
      <c r="J106" s="140" t="s">
        <v>130</v>
      </c>
      <c r="K106" s="231" t="s">
        <v>62</v>
      </c>
    </row>
    <row r="107" spans="1:11" s="142" customFormat="1" x14ac:dyDescent="0.15">
      <c r="A107" s="9">
        <v>93</v>
      </c>
      <c r="C107" s="149" t="s">
        <v>128</v>
      </c>
      <c r="D107" s="144" t="s">
        <v>709</v>
      </c>
      <c r="E107" s="137">
        <v>0</v>
      </c>
      <c r="F107" s="137">
        <v>0</v>
      </c>
      <c r="G107" s="139">
        <v>0</v>
      </c>
      <c r="H107" s="140" t="s">
        <v>129</v>
      </c>
      <c r="I107" s="140" t="s">
        <v>62</v>
      </c>
      <c r="J107" s="140" t="s">
        <v>130</v>
      </c>
      <c r="K107" s="231" t="s">
        <v>62</v>
      </c>
    </row>
    <row r="108" spans="1:11" s="142" customFormat="1" x14ac:dyDescent="0.15">
      <c r="A108" s="9">
        <v>94</v>
      </c>
      <c r="C108" s="149" t="s">
        <v>128</v>
      </c>
      <c r="D108" s="144" t="s">
        <v>710</v>
      </c>
      <c r="E108" s="137">
        <f>SUM(E106:E107)</f>
        <v>283</v>
      </c>
      <c r="F108" s="137">
        <f>SUM(F106:F107)</f>
        <v>167</v>
      </c>
      <c r="G108" s="194">
        <f t="shared" si="2"/>
        <v>0.59009999999999996</v>
      </c>
      <c r="H108" s="140" t="s">
        <v>129</v>
      </c>
      <c r="I108" s="140" t="s">
        <v>62</v>
      </c>
      <c r="J108" s="140" t="s">
        <v>130</v>
      </c>
      <c r="K108" s="231" t="s">
        <v>62</v>
      </c>
    </row>
    <row r="109" spans="1:11" s="142" customFormat="1" x14ac:dyDescent="0.15">
      <c r="A109" s="9">
        <v>95</v>
      </c>
      <c r="C109" s="149" t="s">
        <v>128</v>
      </c>
      <c r="D109" s="144" t="s">
        <v>711</v>
      </c>
      <c r="E109" s="137">
        <v>59</v>
      </c>
      <c r="F109" s="137">
        <v>32</v>
      </c>
      <c r="G109" s="194">
        <f t="shared" si="2"/>
        <v>0.54237000000000002</v>
      </c>
      <c r="H109" s="140" t="s">
        <v>129</v>
      </c>
      <c r="I109" s="140" t="s">
        <v>62</v>
      </c>
      <c r="J109" s="140" t="s">
        <v>130</v>
      </c>
      <c r="K109" s="231" t="s">
        <v>62</v>
      </c>
    </row>
    <row r="110" spans="1:11" s="142" customFormat="1" x14ac:dyDescent="0.15">
      <c r="A110" s="9">
        <v>96</v>
      </c>
      <c r="C110" s="149" t="s">
        <v>128</v>
      </c>
      <c r="D110" s="144" t="s">
        <v>712</v>
      </c>
      <c r="E110" s="137">
        <v>132</v>
      </c>
      <c r="F110" s="137">
        <v>67</v>
      </c>
      <c r="G110" s="194">
        <f t="shared" si="2"/>
        <v>0.50756999999999997</v>
      </c>
      <c r="H110" s="140" t="s">
        <v>129</v>
      </c>
      <c r="I110" s="140" t="s">
        <v>62</v>
      </c>
      <c r="J110" s="140" t="s">
        <v>130</v>
      </c>
      <c r="K110" s="231" t="s">
        <v>62</v>
      </c>
    </row>
    <row r="111" spans="1:11" s="142" customFormat="1" x14ac:dyDescent="0.15">
      <c r="A111" s="9">
        <v>97</v>
      </c>
      <c r="C111" s="149" t="s">
        <v>128</v>
      </c>
      <c r="D111" s="144" t="s">
        <v>713</v>
      </c>
      <c r="E111" s="137">
        <f>SUM(E105, E108,E109,E110)</f>
        <v>564</v>
      </c>
      <c r="F111" s="137">
        <f>SUM(F105, F108,F109,F110)</f>
        <v>324</v>
      </c>
      <c r="G111" s="194">
        <f t="shared" si="2"/>
        <v>0.57445999999999997</v>
      </c>
      <c r="H111" s="140" t="s">
        <v>129</v>
      </c>
      <c r="I111" s="140" t="s">
        <v>62</v>
      </c>
      <c r="J111" s="140" t="s">
        <v>130</v>
      </c>
      <c r="K111" s="231" t="s">
        <v>62</v>
      </c>
    </row>
    <row r="112" spans="1:11" ht="12.75" customHeight="1" x14ac:dyDescent="0.15">
      <c r="A112" s="9">
        <v>98</v>
      </c>
      <c r="C112" s="37" t="s">
        <v>128</v>
      </c>
      <c r="D112" s="82" t="s">
        <v>173</v>
      </c>
      <c r="E112" s="63">
        <v>5</v>
      </c>
      <c r="F112" s="63">
        <v>3</v>
      </c>
      <c r="G112" s="65" t="s">
        <v>51</v>
      </c>
      <c r="H112" s="38" t="s">
        <v>129</v>
      </c>
      <c r="I112" s="38" t="s">
        <v>62</v>
      </c>
      <c r="J112" s="38" t="s">
        <v>130</v>
      </c>
      <c r="K112" s="231" t="s">
        <v>62</v>
      </c>
    </row>
    <row r="113" spans="1:11" x14ac:dyDescent="0.15">
      <c r="A113" s="9">
        <v>99</v>
      </c>
      <c r="C113" s="37" t="s">
        <v>128</v>
      </c>
      <c r="D113" s="82" t="s">
        <v>174</v>
      </c>
      <c r="E113" s="63">
        <v>300</v>
      </c>
      <c r="F113" s="63">
        <v>56</v>
      </c>
      <c r="G113" s="65">
        <f t="shared" si="2"/>
        <v>0.18665999999999999</v>
      </c>
      <c r="H113" s="38" t="s">
        <v>129</v>
      </c>
      <c r="I113" s="38" t="s">
        <v>62</v>
      </c>
      <c r="J113" s="38" t="s">
        <v>130</v>
      </c>
      <c r="K113" s="231" t="s">
        <v>62</v>
      </c>
    </row>
    <row r="114" spans="1:11" x14ac:dyDescent="0.15">
      <c r="A114" s="9">
        <v>100</v>
      </c>
      <c r="B114" s="41"/>
      <c r="C114" s="37" t="s">
        <v>128</v>
      </c>
      <c r="D114" s="82" t="s">
        <v>175</v>
      </c>
      <c r="E114" s="63">
        <v>400</v>
      </c>
      <c r="F114" s="63">
        <v>31</v>
      </c>
      <c r="G114" s="65">
        <f t="shared" ref="G114:G198" si="3">TRUNC(F114/E114,5)</f>
        <v>7.7499999999999999E-2</v>
      </c>
      <c r="H114" s="38" t="s">
        <v>129</v>
      </c>
      <c r="I114" s="38" t="s">
        <v>62</v>
      </c>
      <c r="J114" s="38" t="s">
        <v>130</v>
      </c>
      <c r="K114" s="231" t="s">
        <v>62</v>
      </c>
    </row>
    <row r="115" spans="1:11" x14ac:dyDescent="0.15">
      <c r="A115" s="9">
        <v>101</v>
      </c>
      <c r="C115" s="37" t="s">
        <v>128</v>
      </c>
      <c r="D115" s="82" t="s">
        <v>176</v>
      </c>
      <c r="E115" s="63">
        <f>SUM(E112:E114)</f>
        <v>705</v>
      </c>
      <c r="F115" s="63">
        <f>SUM(F112:F114)</f>
        <v>90</v>
      </c>
      <c r="G115" s="65">
        <f t="shared" si="3"/>
        <v>0.12765000000000001</v>
      </c>
      <c r="H115" s="38" t="s">
        <v>129</v>
      </c>
      <c r="I115" s="38" t="s">
        <v>62</v>
      </c>
      <c r="J115" s="38" t="s">
        <v>130</v>
      </c>
      <c r="K115" s="231" t="s">
        <v>62</v>
      </c>
    </row>
    <row r="116" spans="1:11" s="15" customFormat="1" x14ac:dyDescent="0.15">
      <c r="A116" s="9">
        <v>102</v>
      </c>
      <c r="C116" s="149" t="s">
        <v>128</v>
      </c>
      <c r="D116" s="155" t="s">
        <v>272</v>
      </c>
      <c r="E116" s="145">
        <v>4021</v>
      </c>
      <c r="F116" s="145">
        <v>380</v>
      </c>
      <c r="G116" s="139">
        <f t="shared" si="3"/>
        <v>9.4500000000000001E-2</v>
      </c>
      <c r="H116" s="145" t="s">
        <v>129</v>
      </c>
      <c r="I116" s="145" t="s">
        <v>62</v>
      </c>
      <c r="J116" s="140" t="s">
        <v>130</v>
      </c>
      <c r="K116" s="231" t="s">
        <v>62</v>
      </c>
    </row>
    <row r="117" spans="1:11" s="15" customFormat="1" x14ac:dyDescent="0.15">
      <c r="A117" s="9">
        <v>103</v>
      </c>
      <c r="C117" s="149" t="s">
        <v>128</v>
      </c>
      <c r="D117" s="155" t="s">
        <v>815</v>
      </c>
      <c r="E117" s="137">
        <v>4021</v>
      </c>
      <c r="F117" s="137">
        <v>1000</v>
      </c>
      <c r="G117" s="194">
        <f>TRUNC(F117/E117,5)</f>
        <v>0.24868999999999999</v>
      </c>
      <c r="H117" s="145" t="s">
        <v>129</v>
      </c>
      <c r="I117" s="145" t="s">
        <v>62</v>
      </c>
      <c r="J117" s="140" t="s">
        <v>130</v>
      </c>
      <c r="K117" s="231" t="s">
        <v>62</v>
      </c>
    </row>
    <row r="118" spans="1:11" s="15" customFormat="1" x14ac:dyDescent="0.15">
      <c r="A118" s="9">
        <v>104</v>
      </c>
      <c r="C118" s="149" t="s">
        <v>128</v>
      </c>
      <c r="D118" s="155" t="s">
        <v>347</v>
      </c>
      <c r="E118" s="137">
        <v>873</v>
      </c>
      <c r="F118" s="137">
        <v>142</v>
      </c>
      <c r="G118" s="194">
        <f t="shared" ref="G118:G150" si="4">TRUNC(F118/E118,5)</f>
        <v>0.16264999999999999</v>
      </c>
      <c r="H118" s="145" t="s">
        <v>129</v>
      </c>
      <c r="I118" s="145" t="s">
        <v>62</v>
      </c>
      <c r="J118" s="140" t="s">
        <v>130</v>
      </c>
      <c r="K118" s="231" t="s">
        <v>62</v>
      </c>
    </row>
    <row r="119" spans="1:11" s="15" customFormat="1" x14ac:dyDescent="0.15">
      <c r="A119" s="9">
        <v>105</v>
      </c>
      <c r="C119" s="149" t="s">
        <v>128</v>
      </c>
      <c r="D119" s="155" t="s">
        <v>348</v>
      </c>
      <c r="E119" s="137">
        <v>0</v>
      </c>
      <c r="F119" s="137">
        <v>0</v>
      </c>
      <c r="G119" s="139">
        <v>0</v>
      </c>
      <c r="H119" s="145" t="s">
        <v>129</v>
      </c>
      <c r="I119" s="145" t="s">
        <v>62</v>
      </c>
      <c r="J119" s="140" t="s">
        <v>130</v>
      </c>
      <c r="K119" s="231" t="s">
        <v>62</v>
      </c>
    </row>
    <row r="120" spans="1:11" s="15" customFormat="1" x14ac:dyDescent="0.15">
      <c r="A120" s="9">
        <v>106</v>
      </c>
      <c r="C120" s="149" t="s">
        <v>128</v>
      </c>
      <c r="D120" s="155" t="s">
        <v>349</v>
      </c>
      <c r="E120" s="137">
        <f>SUM(E118:E119)</f>
        <v>873</v>
      </c>
      <c r="F120" s="137">
        <f>SUM(F118:F119)</f>
        <v>142</v>
      </c>
      <c r="G120" s="194">
        <f t="shared" si="4"/>
        <v>0.16264999999999999</v>
      </c>
      <c r="H120" s="145" t="s">
        <v>129</v>
      </c>
      <c r="I120" s="145" t="s">
        <v>62</v>
      </c>
      <c r="J120" s="140" t="s">
        <v>130</v>
      </c>
      <c r="K120" s="231" t="s">
        <v>62</v>
      </c>
    </row>
    <row r="121" spans="1:11" s="15" customFormat="1" x14ac:dyDescent="0.15">
      <c r="A121" s="9">
        <v>107</v>
      </c>
      <c r="C121" s="149" t="s">
        <v>128</v>
      </c>
      <c r="D121" s="155" t="s">
        <v>350</v>
      </c>
      <c r="E121" s="137">
        <v>564</v>
      </c>
      <c r="F121" s="137">
        <v>73</v>
      </c>
      <c r="G121" s="194">
        <f t="shared" si="4"/>
        <v>0.12942999999999999</v>
      </c>
      <c r="H121" s="145" t="s">
        <v>129</v>
      </c>
      <c r="I121" s="145" t="s">
        <v>62</v>
      </c>
      <c r="J121" s="140" t="s">
        <v>130</v>
      </c>
      <c r="K121" s="231" t="s">
        <v>62</v>
      </c>
    </row>
    <row r="122" spans="1:11" s="15" customFormat="1" x14ac:dyDescent="0.15">
      <c r="A122" s="9">
        <v>108</v>
      </c>
      <c r="C122" s="149" t="s">
        <v>128</v>
      </c>
      <c r="D122" s="155" t="s">
        <v>351</v>
      </c>
      <c r="E122" s="137">
        <v>0</v>
      </c>
      <c r="F122" s="137">
        <v>0</v>
      </c>
      <c r="G122" s="139">
        <v>0</v>
      </c>
      <c r="H122" s="145" t="s">
        <v>129</v>
      </c>
      <c r="I122" s="145" t="s">
        <v>62</v>
      </c>
      <c r="J122" s="140" t="s">
        <v>130</v>
      </c>
      <c r="K122" s="231" t="s">
        <v>62</v>
      </c>
    </row>
    <row r="123" spans="1:11" s="15" customFormat="1" x14ac:dyDescent="0.15">
      <c r="A123" s="9">
        <v>109</v>
      </c>
      <c r="C123" s="149" t="s">
        <v>128</v>
      </c>
      <c r="D123" s="155" t="s">
        <v>352</v>
      </c>
      <c r="E123" s="137">
        <f>SUM(E121:E122)</f>
        <v>564</v>
      </c>
      <c r="F123" s="137">
        <f>SUM(F121:F122)</f>
        <v>73</v>
      </c>
      <c r="G123" s="194">
        <f t="shared" si="4"/>
        <v>0.12942999999999999</v>
      </c>
      <c r="H123" s="145" t="s">
        <v>129</v>
      </c>
      <c r="I123" s="145" t="s">
        <v>62</v>
      </c>
      <c r="J123" s="140" t="s">
        <v>130</v>
      </c>
      <c r="K123" s="231" t="s">
        <v>62</v>
      </c>
    </row>
    <row r="124" spans="1:11" s="15" customFormat="1" x14ac:dyDescent="0.15">
      <c r="A124" s="9">
        <v>110</v>
      </c>
      <c r="C124" s="149" t="s">
        <v>128</v>
      </c>
      <c r="D124" s="155" t="s">
        <v>353</v>
      </c>
      <c r="E124" s="137">
        <v>256</v>
      </c>
      <c r="F124" s="137">
        <v>187</v>
      </c>
      <c r="G124" s="194">
        <f t="shared" si="4"/>
        <v>0.73046</v>
      </c>
      <c r="H124" s="145" t="s">
        <v>129</v>
      </c>
      <c r="I124" s="145" t="s">
        <v>62</v>
      </c>
      <c r="J124" s="140" t="s">
        <v>130</v>
      </c>
      <c r="K124" s="231" t="s">
        <v>62</v>
      </c>
    </row>
    <row r="125" spans="1:11" s="15" customFormat="1" x14ac:dyDescent="0.15">
      <c r="A125" s="9">
        <v>111</v>
      </c>
      <c r="C125" s="149" t="s">
        <v>128</v>
      </c>
      <c r="D125" s="155" t="s">
        <v>354</v>
      </c>
      <c r="E125" s="137">
        <v>0</v>
      </c>
      <c r="F125" s="137">
        <v>0</v>
      </c>
      <c r="G125" s="139">
        <v>0</v>
      </c>
      <c r="H125" s="145" t="s">
        <v>129</v>
      </c>
      <c r="I125" s="145" t="s">
        <v>62</v>
      </c>
      <c r="J125" s="140" t="s">
        <v>130</v>
      </c>
      <c r="K125" s="231" t="s">
        <v>62</v>
      </c>
    </row>
    <row r="126" spans="1:11" s="15" customFormat="1" x14ac:dyDescent="0.15">
      <c r="A126" s="9">
        <v>112</v>
      </c>
      <c r="C126" s="149" t="s">
        <v>128</v>
      </c>
      <c r="D126" s="155" t="s">
        <v>355</v>
      </c>
      <c r="E126" s="137">
        <f>SUM(E124:E125)</f>
        <v>256</v>
      </c>
      <c r="F126" s="137">
        <f>SUM(F124:F125)</f>
        <v>187</v>
      </c>
      <c r="G126" s="194">
        <f t="shared" si="4"/>
        <v>0.73046</v>
      </c>
      <c r="H126" s="145" t="s">
        <v>129</v>
      </c>
      <c r="I126" s="145" t="s">
        <v>62</v>
      </c>
      <c r="J126" s="140" t="s">
        <v>130</v>
      </c>
      <c r="K126" s="231" t="s">
        <v>62</v>
      </c>
    </row>
    <row r="127" spans="1:11" s="15" customFormat="1" x14ac:dyDescent="0.15">
      <c r="A127" s="9">
        <v>113</v>
      </c>
      <c r="C127" s="149" t="s">
        <v>128</v>
      </c>
      <c r="D127" s="155" t="s">
        <v>356</v>
      </c>
      <c r="E127" s="137">
        <v>375</v>
      </c>
      <c r="F127" s="137">
        <v>72</v>
      </c>
      <c r="G127" s="194">
        <f t="shared" si="4"/>
        <v>0.192</v>
      </c>
      <c r="H127" s="145" t="s">
        <v>129</v>
      </c>
      <c r="I127" s="145" t="s">
        <v>62</v>
      </c>
      <c r="J127" s="140" t="s">
        <v>130</v>
      </c>
      <c r="K127" s="231" t="s">
        <v>62</v>
      </c>
    </row>
    <row r="128" spans="1:11" s="15" customFormat="1" x14ac:dyDescent="0.15">
      <c r="A128" s="9">
        <v>114</v>
      </c>
      <c r="C128" s="149" t="s">
        <v>128</v>
      </c>
      <c r="D128" s="155" t="s">
        <v>357</v>
      </c>
      <c r="E128" s="137">
        <v>0</v>
      </c>
      <c r="F128" s="137">
        <v>0</v>
      </c>
      <c r="G128" s="139">
        <v>0</v>
      </c>
      <c r="H128" s="145" t="s">
        <v>129</v>
      </c>
      <c r="I128" s="145" t="s">
        <v>62</v>
      </c>
      <c r="J128" s="140" t="s">
        <v>130</v>
      </c>
      <c r="K128" s="231" t="s">
        <v>62</v>
      </c>
    </row>
    <row r="129" spans="1:11" s="15" customFormat="1" x14ac:dyDescent="0.15">
      <c r="A129" s="9">
        <v>115</v>
      </c>
      <c r="C129" s="149" t="s">
        <v>128</v>
      </c>
      <c r="D129" s="155" t="s">
        <v>358</v>
      </c>
      <c r="E129" s="137">
        <f>SUM(E127:E128)</f>
        <v>375</v>
      </c>
      <c r="F129" s="137">
        <f>SUM(F127:F128)</f>
        <v>72</v>
      </c>
      <c r="G129" s="194">
        <f t="shared" si="4"/>
        <v>0.192</v>
      </c>
      <c r="H129" s="145" t="s">
        <v>129</v>
      </c>
      <c r="I129" s="145" t="s">
        <v>62</v>
      </c>
      <c r="J129" s="140" t="s">
        <v>130</v>
      </c>
      <c r="K129" s="231" t="s">
        <v>62</v>
      </c>
    </row>
    <row r="130" spans="1:11" s="15" customFormat="1" x14ac:dyDescent="0.15">
      <c r="A130" s="9">
        <v>116</v>
      </c>
      <c r="C130" s="149" t="s">
        <v>128</v>
      </c>
      <c r="D130" s="155" t="s">
        <v>359</v>
      </c>
      <c r="E130" s="137">
        <v>216</v>
      </c>
      <c r="F130" s="137">
        <v>52</v>
      </c>
      <c r="G130" s="194">
        <f t="shared" si="4"/>
        <v>0.24074000000000001</v>
      </c>
      <c r="H130" s="145" t="s">
        <v>129</v>
      </c>
      <c r="I130" s="145" t="s">
        <v>62</v>
      </c>
      <c r="J130" s="140" t="s">
        <v>130</v>
      </c>
      <c r="K130" s="231" t="s">
        <v>62</v>
      </c>
    </row>
    <row r="131" spans="1:11" s="15" customFormat="1" x14ac:dyDescent="0.15">
      <c r="A131" s="9">
        <v>117</v>
      </c>
      <c r="C131" s="149" t="s">
        <v>128</v>
      </c>
      <c r="D131" s="155" t="s">
        <v>360</v>
      </c>
      <c r="E131" s="137">
        <v>0</v>
      </c>
      <c r="F131" s="137">
        <v>0</v>
      </c>
      <c r="G131" s="139">
        <v>0</v>
      </c>
      <c r="H131" s="145" t="s">
        <v>129</v>
      </c>
      <c r="I131" s="145" t="s">
        <v>62</v>
      </c>
      <c r="J131" s="140" t="s">
        <v>130</v>
      </c>
      <c r="K131" s="231" t="s">
        <v>62</v>
      </c>
    </row>
    <row r="132" spans="1:11" s="15" customFormat="1" x14ac:dyDescent="0.15">
      <c r="A132" s="9">
        <v>118</v>
      </c>
      <c r="C132" s="149" t="s">
        <v>128</v>
      </c>
      <c r="D132" s="155" t="s">
        <v>361</v>
      </c>
      <c r="E132" s="137">
        <f>SUM(E130:E131)</f>
        <v>216</v>
      </c>
      <c r="F132" s="137">
        <f>SUM(F130:F131)</f>
        <v>52</v>
      </c>
      <c r="G132" s="194">
        <f t="shared" si="4"/>
        <v>0.24074000000000001</v>
      </c>
      <c r="H132" s="145" t="s">
        <v>129</v>
      </c>
      <c r="I132" s="145" t="s">
        <v>62</v>
      </c>
      <c r="J132" s="140" t="s">
        <v>130</v>
      </c>
      <c r="K132" s="231" t="s">
        <v>62</v>
      </c>
    </row>
    <row r="133" spans="1:11" s="15" customFormat="1" x14ac:dyDescent="0.15">
      <c r="A133" s="9">
        <v>119</v>
      </c>
      <c r="C133" s="149" t="s">
        <v>128</v>
      </c>
      <c r="D133" s="155" t="s">
        <v>362</v>
      </c>
      <c r="E133" s="137">
        <v>185</v>
      </c>
      <c r="F133" s="137">
        <v>63</v>
      </c>
      <c r="G133" s="194">
        <f t="shared" si="4"/>
        <v>0.34054000000000001</v>
      </c>
      <c r="H133" s="145" t="s">
        <v>129</v>
      </c>
      <c r="I133" s="145" t="s">
        <v>62</v>
      </c>
      <c r="J133" s="140" t="s">
        <v>130</v>
      </c>
      <c r="K133" s="231" t="s">
        <v>62</v>
      </c>
    </row>
    <row r="134" spans="1:11" s="15" customFormat="1" x14ac:dyDescent="0.15">
      <c r="A134" s="9">
        <v>120</v>
      </c>
      <c r="C134" s="149" t="s">
        <v>128</v>
      </c>
      <c r="D134" s="155" t="s">
        <v>363</v>
      </c>
      <c r="E134" s="137">
        <v>0</v>
      </c>
      <c r="F134" s="137">
        <v>0</v>
      </c>
      <c r="G134" s="139">
        <v>0</v>
      </c>
      <c r="H134" s="145" t="s">
        <v>129</v>
      </c>
      <c r="I134" s="145" t="s">
        <v>62</v>
      </c>
      <c r="J134" s="140" t="s">
        <v>130</v>
      </c>
      <c r="K134" s="231" t="s">
        <v>62</v>
      </c>
    </row>
    <row r="135" spans="1:11" s="15" customFormat="1" x14ac:dyDescent="0.15">
      <c r="A135" s="9">
        <v>121</v>
      </c>
      <c r="C135" s="149" t="s">
        <v>128</v>
      </c>
      <c r="D135" s="155" t="s">
        <v>364</v>
      </c>
      <c r="E135" s="137">
        <f>SUM(E133:E134)</f>
        <v>185</v>
      </c>
      <c r="F135" s="137">
        <f>SUM(F133:F134)</f>
        <v>63</v>
      </c>
      <c r="G135" s="194">
        <f t="shared" si="4"/>
        <v>0.34054000000000001</v>
      </c>
      <c r="H135" s="145" t="s">
        <v>129</v>
      </c>
      <c r="I135" s="145" t="s">
        <v>62</v>
      </c>
      <c r="J135" s="140" t="s">
        <v>130</v>
      </c>
      <c r="K135" s="231" t="s">
        <v>62</v>
      </c>
    </row>
    <row r="136" spans="1:11" s="15" customFormat="1" x14ac:dyDescent="0.15">
      <c r="A136" s="9">
        <v>122</v>
      </c>
      <c r="C136" s="149" t="s">
        <v>128</v>
      </c>
      <c r="D136" s="155" t="s">
        <v>365</v>
      </c>
      <c r="E136" s="137">
        <v>164</v>
      </c>
      <c r="F136" s="137">
        <v>42</v>
      </c>
      <c r="G136" s="194">
        <f t="shared" si="4"/>
        <v>0.25608999999999998</v>
      </c>
      <c r="H136" s="145" t="s">
        <v>129</v>
      </c>
      <c r="I136" s="145" t="s">
        <v>62</v>
      </c>
      <c r="J136" s="140" t="s">
        <v>130</v>
      </c>
      <c r="K136" s="231" t="s">
        <v>62</v>
      </c>
    </row>
    <row r="137" spans="1:11" s="15" customFormat="1" x14ac:dyDescent="0.15">
      <c r="A137" s="9">
        <v>123</v>
      </c>
      <c r="C137" s="149" t="s">
        <v>128</v>
      </c>
      <c r="D137" s="155" t="s">
        <v>366</v>
      </c>
      <c r="E137" s="137">
        <v>0</v>
      </c>
      <c r="F137" s="137">
        <v>0</v>
      </c>
      <c r="G137" s="139">
        <v>0</v>
      </c>
      <c r="H137" s="145" t="s">
        <v>129</v>
      </c>
      <c r="I137" s="145" t="s">
        <v>62</v>
      </c>
      <c r="J137" s="140" t="s">
        <v>130</v>
      </c>
      <c r="K137" s="231" t="s">
        <v>62</v>
      </c>
    </row>
    <row r="138" spans="1:11" s="15" customFormat="1" x14ac:dyDescent="0.15">
      <c r="A138" s="9">
        <v>124</v>
      </c>
      <c r="C138" s="149" t="s">
        <v>128</v>
      </c>
      <c r="D138" s="155" t="s">
        <v>367</v>
      </c>
      <c r="E138" s="137">
        <f>SUM(E136:E137)</f>
        <v>164</v>
      </c>
      <c r="F138" s="137">
        <f>SUM(F136:F137)</f>
        <v>42</v>
      </c>
      <c r="G138" s="194">
        <f t="shared" si="4"/>
        <v>0.25608999999999998</v>
      </c>
      <c r="H138" s="145" t="s">
        <v>129</v>
      </c>
      <c r="I138" s="145" t="s">
        <v>62</v>
      </c>
      <c r="J138" s="140" t="s">
        <v>130</v>
      </c>
      <c r="K138" s="231" t="s">
        <v>62</v>
      </c>
    </row>
    <row r="139" spans="1:11" s="15" customFormat="1" x14ac:dyDescent="0.15">
      <c r="A139" s="9">
        <v>125</v>
      </c>
      <c r="C139" s="149" t="s">
        <v>128</v>
      </c>
      <c r="D139" s="155" t="s">
        <v>368</v>
      </c>
      <c r="E139" s="137">
        <v>458</v>
      </c>
      <c r="F139" s="137">
        <v>117</v>
      </c>
      <c r="G139" s="194">
        <f t="shared" si="4"/>
        <v>0.25545000000000001</v>
      </c>
      <c r="H139" s="145" t="s">
        <v>129</v>
      </c>
      <c r="I139" s="145" t="s">
        <v>62</v>
      </c>
      <c r="J139" s="140" t="s">
        <v>130</v>
      </c>
      <c r="K139" s="231" t="s">
        <v>62</v>
      </c>
    </row>
    <row r="140" spans="1:11" s="15" customFormat="1" x14ac:dyDescent="0.15">
      <c r="A140" s="9">
        <v>126</v>
      </c>
      <c r="C140" s="149" t="s">
        <v>128</v>
      </c>
      <c r="D140" s="155" t="s">
        <v>369</v>
      </c>
      <c r="E140" s="137">
        <v>930</v>
      </c>
      <c r="F140" s="137">
        <v>252</v>
      </c>
      <c r="G140" s="194">
        <f t="shared" si="4"/>
        <v>0.27095999999999998</v>
      </c>
      <c r="H140" s="145" t="s">
        <v>129</v>
      </c>
      <c r="I140" s="145" t="s">
        <v>62</v>
      </c>
      <c r="J140" s="140" t="s">
        <v>130</v>
      </c>
      <c r="K140" s="231" t="s">
        <v>62</v>
      </c>
    </row>
    <row r="141" spans="1:11" s="15" customFormat="1" x14ac:dyDescent="0.15">
      <c r="A141" s="9">
        <v>127</v>
      </c>
      <c r="C141" s="149" t="s">
        <v>128</v>
      </c>
      <c r="D141" s="155" t="s">
        <v>370</v>
      </c>
      <c r="E141" s="137">
        <f>SUM(E120,E123,E126,E129,E132,E135,E138,E139,E140)</f>
        <v>4021</v>
      </c>
      <c r="F141" s="137">
        <f>SUM(F120,F123,F126,F129,F132,F135,F138,F139,F140)</f>
        <v>1000</v>
      </c>
      <c r="G141" s="194">
        <f t="shared" si="4"/>
        <v>0.24868999999999999</v>
      </c>
      <c r="H141" s="145" t="s">
        <v>129</v>
      </c>
      <c r="I141" s="145" t="s">
        <v>62</v>
      </c>
      <c r="J141" s="140" t="s">
        <v>130</v>
      </c>
      <c r="K141" s="231" t="s">
        <v>62</v>
      </c>
    </row>
    <row r="142" spans="1:11" s="15" customFormat="1" x14ac:dyDescent="0.15">
      <c r="A142" s="9">
        <v>128</v>
      </c>
      <c r="C142" s="149" t="s">
        <v>128</v>
      </c>
      <c r="D142" s="155" t="s">
        <v>371</v>
      </c>
      <c r="E142" s="137">
        <v>820</v>
      </c>
      <c r="F142" s="137">
        <v>215</v>
      </c>
      <c r="G142" s="194">
        <f t="shared" si="4"/>
        <v>0.26218999999999998</v>
      </c>
      <c r="H142" s="145" t="s">
        <v>129</v>
      </c>
      <c r="I142" s="145" t="s">
        <v>62</v>
      </c>
      <c r="J142" s="140" t="s">
        <v>130</v>
      </c>
      <c r="K142" s="231" t="s">
        <v>62</v>
      </c>
    </row>
    <row r="143" spans="1:11" s="15" customFormat="1" x14ac:dyDescent="0.15">
      <c r="A143" s="9">
        <v>129</v>
      </c>
      <c r="C143" s="149" t="s">
        <v>128</v>
      </c>
      <c r="D143" s="155" t="s">
        <v>372</v>
      </c>
      <c r="E143" s="137">
        <v>0</v>
      </c>
      <c r="F143" s="137">
        <v>0</v>
      </c>
      <c r="G143" s="139">
        <v>0</v>
      </c>
      <c r="H143" s="145" t="s">
        <v>129</v>
      </c>
      <c r="I143" s="145" t="s">
        <v>62</v>
      </c>
      <c r="J143" s="140" t="s">
        <v>130</v>
      </c>
      <c r="K143" s="231" t="s">
        <v>62</v>
      </c>
    </row>
    <row r="144" spans="1:11" s="15" customFormat="1" x14ac:dyDescent="0.15">
      <c r="A144" s="9">
        <v>130</v>
      </c>
      <c r="C144" s="149" t="s">
        <v>128</v>
      </c>
      <c r="D144" s="155" t="s">
        <v>373</v>
      </c>
      <c r="E144" s="137">
        <f>SUM(E142:E143)</f>
        <v>820</v>
      </c>
      <c r="F144" s="137">
        <f>SUM(F142:F143)</f>
        <v>215</v>
      </c>
      <c r="G144" s="194">
        <f t="shared" si="4"/>
        <v>0.26218999999999998</v>
      </c>
      <c r="H144" s="145" t="s">
        <v>129</v>
      </c>
      <c r="I144" s="145" t="s">
        <v>62</v>
      </c>
      <c r="J144" s="140" t="s">
        <v>130</v>
      </c>
      <c r="K144" s="231" t="s">
        <v>62</v>
      </c>
    </row>
    <row r="145" spans="1:11" s="15" customFormat="1" x14ac:dyDescent="0.15">
      <c r="A145" s="9">
        <v>131</v>
      </c>
      <c r="C145" s="149" t="s">
        <v>128</v>
      </c>
      <c r="D145" s="155" t="s">
        <v>374</v>
      </c>
      <c r="E145" s="137">
        <v>1813</v>
      </c>
      <c r="F145" s="137">
        <v>416</v>
      </c>
      <c r="G145" s="194">
        <f t="shared" si="4"/>
        <v>0.22944999999999999</v>
      </c>
      <c r="H145" s="145" t="s">
        <v>129</v>
      </c>
      <c r="I145" s="145" t="s">
        <v>62</v>
      </c>
      <c r="J145" s="140" t="s">
        <v>130</v>
      </c>
      <c r="K145" s="231" t="s">
        <v>62</v>
      </c>
    </row>
    <row r="146" spans="1:11" s="15" customFormat="1" x14ac:dyDescent="0.15">
      <c r="A146" s="9">
        <v>132</v>
      </c>
      <c r="C146" s="149" t="s">
        <v>128</v>
      </c>
      <c r="D146" s="155" t="s">
        <v>375</v>
      </c>
      <c r="E146" s="137">
        <v>0</v>
      </c>
      <c r="F146" s="137">
        <v>0</v>
      </c>
      <c r="G146" s="139">
        <v>0</v>
      </c>
      <c r="H146" s="145" t="s">
        <v>129</v>
      </c>
      <c r="I146" s="145" t="s">
        <v>62</v>
      </c>
      <c r="J146" s="140" t="s">
        <v>130</v>
      </c>
      <c r="K146" s="231" t="s">
        <v>62</v>
      </c>
    </row>
    <row r="147" spans="1:11" s="15" customFormat="1" x14ac:dyDescent="0.15">
      <c r="A147" s="9">
        <v>133</v>
      </c>
      <c r="C147" s="149" t="s">
        <v>128</v>
      </c>
      <c r="D147" s="155" t="s">
        <v>376</v>
      </c>
      <c r="E147" s="137">
        <f>SUM(E145:E146)</f>
        <v>1813</v>
      </c>
      <c r="F147" s="137">
        <f>SUM(F145:F146)</f>
        <v>416</v>
      </c>
      <c r="G147" s="194">
        <f t="shared" si="4"/>
        <v>0.22944999999999999</v>
      </c>
      <c r="H147" s="145" t="s">
        <v>129</v>
      </c>
      <c r="I147" s="145" t="s">
        <v>62</v>
      </c>
      <c r="J147" s="140" t="s">
        <v>130</v>
      </c>
      <c r="K147" s="231" t="s">
        <v>62</v>
      </c>
    </row>
    <row r="148" spans="1:11" s="15" customFormat="1" x14ac:dyDescent="0.15">
      <c r="A148" s="9">
        <v>134</v>
      </c>
      <c r="C148" s="149" t="s">
        <v>128</v>
      </c>
      <c r="D148" s="155" t="s">
        <v>377</v>
      </c>
      <c r="E148" s="137">
        <v>458</v>
      </c>
      <c r="F148" s="137">
        <v>117</v>
      </c>
      <c r="G148" s="194">
        <f t="shared" si="4"/>
        <v>0.25545000000000001</v>
      </c>
      <c r="H148" s="145" t="s">
        <v>129</v>
      </c>
      <c r="I148" s="145" t="s">
        <v>62</v>
      </c>
      <c r="J148" s="140" t="s">
        <v>130</v>
      </c>
      <c r="K148" s="231" t="s">
        <v>62</v>
      </c>
    </row>
    <row r="149" spans="1:11" s="15" customFormat="1" x14ac:dyDescent="0.15">
      <c r="A149" s="9">
        <v>135</v>
      </c>
      <c r="C149" s="149" t="s">
        <v>128</v>
      </c>
      <c r="D149" s="155" t="s">
        <v>378</v>
      </c>
      <c r="E149" s="137">
        <v>930</v>
      </c>
      <c r="F149" s="137">
        <v>252</v>
      </c>
      <c r="G149" s="194">
        <f t="shared" si="4"/>
        <v>0.27095999999999998</v>
      </c>
      <c r="H149" s="145" t="s">
        <v>129</v>
      </c>
      <c r="I149" s="145" t="s">
        <v>62</v>
      </c>
      <c r="J149" s="140" t="s">
        <v>130</v>
      </c>
      <c r="K149" s="231" t="s">
        <v>62</v>
      </c>
    </row>
    <row r="150" spans="1:11" s="15" customFormat="1" x14ac:dyDescent="0.15">
      <c r="A150" s="9">
        <v>136</v>
      </c>
      <c r="C150" s="149" t="s">
        <v>128</v>
      </c>
      <c r="D150" s="155" t="s">
        <v>379</v>
      </c>
      <c r="E150" s="137">
        <v>4021</v>
      </c>
      <c r="F150" s="137">
        <v>1000</v>
      </c>
      <c r="G150" s="194">
        <f t="shared" si="4"/>
        <v>0.24868999999999999</v>
      </c>
      <c r="H150" s="145" t="s">
        <v>129</v>
      </c>
      <c r="I150" s="145" t="s">
        <v>62</v>
      </c>
      <c r="J150" s="140" t="s">
        <v>130</v>
      </c>
      <c r="K150" s="231" t="s">
        <v>62</v>
      </c>
    </row>
    <row r="151" spans="1:11" s="15" customFormat="1" x14ac:dyDescent="0.15">
      <c r="A151" s="9">
        <v>137</v>
      </c>
      <c r="C151" s="149" t="s">
        <v>128</v>
      </c>
      <c r="D151" s="155" t="s">
        <v>816</v>
      </c>
      <c r="E151" s="137">
        <v>4021</v>
      </c>
      <c r="F151" s="137">
        <v>1021</v>
      </c>
      <c r="G151" s="194">
        <f>TRUNC(F151/E151,5)</f>
        <v>0.25391000000000002</v>
      </c>
      <c r="H151" s="145" t="s">
        <v>129</v>
      </c>
      <c r="I151" s="145" t="s">
        <v>62</v>
      </c>
      <c r="J151" s="140" t="s">
        <v>130</v>
      </c>
      <c r="K151" s="231" t="s">
        <v>62</v>
      </c>
    </row>
    <row r="152" spans="1:11" s="15" customFormat="1" x14ac:dyDescent="0.15">
      <c r="A152" s="9">
        <v>138</v>
      </c>
      <c r="C152" s="149" t="s">
        <v>128</v>
      </c>
      <c r="D152" s="155" t="s">
        <v>414</v>
      </c>
      <c r="E152" s="137">
        <v>873</v>
      </c>
      <c r="F152" s="137">
        <v>142</v>
      </c>
      <c r="G152" s="194">
        <f>TRUNC(F152/E152,5)</f>
        <v>0.16264999999999999</v>
      </c>
      <c r="H152" s="145" t="s">
        <v>129</v>
      </c>
      <c r="I152" s="145" t="s">
        <v>62</v>
      </c>
      <c r="J152" s="140" t="s">
        <v>130</v>
      </c>
      <c r="K152" s="231" t="s">
        <v>62</v>
      </c>
    </row>
    <row r="153" spans="1:11" s="15" customFormat="1" x14ac:dyDescent="0.15">
      <c r="A153" s="9">
        <v>139</v>
      </c>
      <c r="C153" s="149" t="s">
        <v>128</v>
      </c>
      <c r="D153" s="155" t="s">
        <v>415</v>
      </c>
      <c r="E153" s="137">
        <v>0</v>
      </c>
      <c r="F153" s="137">
        <v>0</v>
      </c>
      <c r="G153" s="139">
        <v>0</v>
      </c>
      <c r="H153" s="145" t="s">
        <v>129</v>
      </c>
      <c r="I153" s="145" t="s">
        <v>62</v>
      </c>
      <c r="J153" s="140" t="s">
        <v>130</v>
      </c>
      <c r="K153" s="231" t="s">
        <v>62</v>
      </c>
    </row>
    <row r="154" spans="1:11" s="15" customFormat="1" x14ac:dyDescent="0.15">
      <c r="A154" s="9">
        <v>140</v>
      </c>
      <c r="C154" s="149" t="s">
        <v>128</v>
      </c>
      <c r="D154" s="155" t="s">
        <v>416</v>
      </c>
      <c r="E154" s="137">
        <f>SUM(E152:E153)</f>
        <v>873</v>
      </c>
      <c r="F154" s="137">
        <f>SUM(F152:F153)</f>
        <v>142</v>
      </c>
      <c r="G154" s="194">
        <f>TRUNC(F154/E154,5)</f>
        <v>0.16264999999999999</v>
      </c>
      <c r="H154" s="145" t="s">
        <v>129</v>
      </c>
      <c r="I154" s="145" t="s">
        <v>62</v>
      </c>
      <c r="J154" s="140" t="s">
        <v>130</v>
      </c>
      <c r="K154" s="231" t="s">
        <v>62</v>
      </c>
    </row>
    <row r="155" spans="1:11" s="15" customFormat="1" x14ac:dyDescent="0.15">
      <c r="A155" s="9">
        <v>141</v>
      </c>
      <c r="C155" s="149" t="s">
        <v>128</v>
      </c>
      <c r="D155" s="155" t="s">
        <v>417</v>
      </c>
      <c r="E155" s="137">
        <v>564</v>
      </c>
      <c r="F155" s="137">
        <v>73</v>
      </c>
      <c r="G155" s="194">
        <f>TRUNC(F155/E155,5)</f>
        <v>0.12942999999999999</v>
      </c>
      <c r="H155" s="145" t="s">
        <v>129</v>
      </c>
      <c r="I155" s="145" t="s">
        <v>62</v>
      </c>
      <c r="J155" s="140" t="s">
        <v>130</v>
      </c>
      <c r="K155" s="231" t="s">
        <v>62</v>
      </c>
    </row>
    <row r="156" spans="1:11" s="15" customFormat="1" x14ac:dyDescent="0.15">
      <c r="A156" s="9">
        <v>142</v>
      </c>
      <c r="C156" s="149" t="s">
        <v>128</v>
      </c>
      <c r="D156" s="155" t="s">
        <v>418</v>
      </c>
      <c r="E156" s="137">
        <v>0</v>
      </c>
      <c r="F156" s="137">
        <v>0</v>
      </c>
      <c r="G156" s="139">
        <v>0</v>
      </c>
      <c r="H156" s="145" t="s">
        <v>129</v>
      </c>
      <c r="I156" s="145" t="s">
        <v>62</v>
      </c>
      <c r="J156" s="140" t="s">
        <v>130</v>
      </c>
      <c r="K156" s="231" t="s">
        <v>62</v>
      </c>
    </row>
    <row r="157" spans="1:11" s="15" customFormat="1" x14ac:dyDescent="0.15">
      <c r="A157" s="9">
        <v>143</v>
      </c>
      <c r="C157" s="149" t="s">
        <v>128</v>
      </c>
      <c r="D157" s="155" t="s">
        <v>419</v>
      </c>
      <c r="E157" s="137">
        <f>SUM(E155:E156)</f>
        <v>564</v>
      </c>
      <c r="F157" s="137">
        <f>SUM(F155:F156)</f>
        <v>73</v>
      </c>
      <c r="G157" s="194">
        <f>TRUNC(F157/E157,5)</f>
        <v>0.12942999999999999</v>
      </c>
      <c r="H157" s="145" t="s">
        <v>129</v>
      </c>
      <c r="I157" s="145" t="s">
        <v>62</v>
      </c>
      <c r="J157" s="140" t="s">
        <v>130</v>
      </c>
      <c r="K157" s="231" t="s">
        <v>62</v>
      </c>
    </row>
    <row r="158" spans="1:11" s="15" customFormat="1" x14ac:dyDescent="0.15">
      <c r="A158" s="9">
        <v>144</v>
      </c>
      <c r="C158" s="149" t="s">
        <v>128</v>
      </c>
      <c r="D158" s="155" t="s">
        <v>420</v>
      </c>
      <c r="E158" s="137">
        <v>256</v>
      </c>
      <c r="F158" s="137">
        <v>187</v>
      </c>
      <c r="G158" s="194">
        <f>TRUNC(F158/E158,5)</f>
        <v>0.73046</v>
      </c>
      <c r="H158" s="145" t="s">
        <v>129</v>
      </c>
      <c r="I158" s="145" t="s">
        <v>62</v>
      </c>
      <c r="J158" s="140" t="s">
        <v>130</v>
      </c>
      <c r="K158" s="231" t="s">
        <v>62</v>
      </c>
    </row>
    <row r="159" spans="1:11" s="15" customFormat="1" x14ac:dyDescent="0.15">
      <c r="A159" s="9">
        <v>145</v>
      </c>
      <c r="C159" s="149" t="s">
        <v>128</v>
      </c>
      <c r="D159" s="155" t="s">
        <v>421</v>
      </c>
      <c r="E159" s="137">
        <v>0</v>
      </c>
      <c r="F159" s="137">
        <v>0</v>
      </c>
      <c r="G159" s="139">
        <v>0</v>
      </c>
      <c r="H159" s="145" t="s">
        <v>129</v>
      </c>
      <c r="I159" s="145" t="s">
        <v>62</v>
      </c>
      <c r="J159" s="140" t="s">
        <v>130</v>
      </c>
      <c r="K159" s="231" t="s">
        <v>62</v>
      </c>
    </row>
    <row r="160" spans="1:11" s="15" customFormat="1" x14ac:dyDescent="0.15">
      <c r="A160" s="9">
        <v>146</v>
      </c>
      <c r="C160" s="149" t="s">
        <v>128</v>
      </c>
      <c r="D160" s="155" t="s">
        <v>422</v>
      </c>
      <c r="E160" s="137">
        <f>SUM(E158:E159)</f>
        <v>256</v>
      </c>
      <c r="F160" s="137">
        <f>SUM(F158:F159)</f>
        <v>187</v>
      </c>
      <c r="G160" s="194">
        <f>TRUNC(F160/E160,5)</f>
        <v>0.73046</v>
      </c>
      <c r="H160" s="145" t="s">
        <v>129</v>
      </c>
      <c r="I160" s="145" t="s">
        <v>62</v>
      </c>
      <c r="J160" s="140" t="s">
        <v>130</v>
      </c>
      <c r="K160" s="231" t="s">
        <v>62</v>
      </c>
    </row>
    <row r="161" spans="1:11" s="15" customFormat="1" x14ac:dyDescent="0.15">
      <c r="A161" s="9">
        <v>147</v>
      </c>
      <c r="C161" s="149" t="s">
        <v>128</v>
      </c>
      <c r="D161" s="155" t="s">
        <v>423</v>
      </c>
      <c r="E161" s="137">
        <v>375</v>
      </c>
      <c r="F161" s="137">
        <v>72</v>
      </c>
      <c r="G161" s="194">
        <f>TRUNC(F161/E161,5)</f>
        <v>0.192</v>
      </c>
      <c r="H161" s="145" t="s">
        <v>129</v>
      </c>
      <c r="I161" s="145" t="s">
        <v>62</v>
      </c>
      <c r="J161" s="140" t="s">
        <v>130</v>
      </c>
      <c r="K161" s="231" t="s">
        <v>62</v>
      </c>
    </row>
    <row r="162" spans="1:11" s="15" customFormat="1" x14ac:dyDescent="0.15">
      <c r="A162" s="9">
        <v>148</v>
      </c>
      <c r="C162" s="149" t="s">
        <v>128</v>
      </c>
      <c r="D162" s="155" t="s">
        <v>424</v>
      </c>
      <c r="E162" s="137">
        <v>0</v>
      </c>
      <c r="F162" s="137">
        <v>0</v>
      </c>
      <c r="G162" s="139">
        <v>0</v>
      </c>
      <c r="H162" s="145" t="s">
        <v>129</v>
      </c>
      <c r="I162" s="145" t="s">
        <v>62</v>
      </c>
      <c r="J162" s="140" t="s">
        <v>130</v>
      </c>
      <c r="K162" s="231" t="s">
        <v>62</v>
      </c>
    </row>
    <row r="163" spans="1:11" s="15" customFormat="1" x14ac:dyDescent="0.15">
      <c r="A163" s="9">
        <v>149</v>
      </c>
      <c r="C163" s="149" t="s">
        <v>128</v>
      </c>
      <c r="D163" s="155" t="s">
        <v>425</v>
      </c>
      <c r="E163" s="137">
        <f>SUM(E161:E162)</f>
        <v>375</v>
      </c>
      <c r="F163" s="137">
        <f>SUM(F161:F162)</f>
        <v>72</v>
      </c>
      <c r="G163" s="194">
        <f>TRUNC(F163/E163,5)</f>
        <v>0.192</v>
      </c>
      <c r="H163" s="145" t="s">
        <v>129</v>
      </c>
      <c r="I163" s="145" t="s">
        <v>62</v>
      </c>
      <c r="J163" s="140" t="s">
        <v>130</v>
      </c>
      <c r="K163" s="231" t="s">
        <v>62</v>
      </c>
    </row>
    <row r="164" spans="1:11" s="15" customFormat="1" x14ac:dyDescent="0.15">
      <c r="A164" s="9">
        <v>150</v>
      </c>
      <c r="C164" s="149" t="s">
        <v>128</v>
      </c>
      <c r="D164" s="155" t="s">
        <v>426</v>
      </c>
      <c r="E164" s="137">
        <v>216</v>
      </c>
      <c r="F164" s="137">
        <v>52</v>
      </c>
      <c r="G164" s="194">
        <f>TRUNC(F164/E164,5)</f>
        <v>0.24074000000000001</v>
      </c>
      <c r="H164" s="145" t="s">
        <v>129</v>
      </c>
      <c r="I164" s="145" t="s">
        <v>62</v>
      </c>
      <c r="J164" s="140" t="s">
        <v>130</v>
      </c>
      <c r="K164" s="231" t="s">
        <v>62</v>
      </c>
    </row>
    <row r="165" spans="1:11" s="15" customFormat="1" x14ac:dyDescent="0.15">
      <c r="A165" s="9">
        <v>151</v>
      </c>
      <c r="C165" s="149" t="s">
        <v>128</v>
      </c>
      <c r="D165" s="155" t="s">
        <v>427</v>
      </c>
      <c r="E165" s="137">
        <v>0</v>
      </c>
      <c r="F165" s="137">
        <v>0</v>
      </c>
      <c r="G165" s="139">
        <v>0</v>
      </c>
      <c r="H165" s="145" t="s">
        <v>129</v>
      </c>
      <c r="I165" s="145" t="s">
        <v>62</v>
      </c>
      <c r="J165" s="140" t="s">
        <v>130</v>
      </c>
      <c r="K165" s="231" t="s">
        <v>62</v>
      </c>
    </row>
    <row r="166" spans="1:11" s="15" customFormat="1" x14ac:dyDescent="0.15">
      <c r="A166" s="9">
        <v>152</v>
      </c>
      <c r="C166" s="149" t="s">
        <v>128</v>
      </c>
      <c r="D166" s="155" t="s">
        <v>428</v>
      </c>
      <c r="E166" s="137">
        <f>SUM(E164:E165)</f>
        <v>216</v>
      </c>
      <c r="F166" s="137">
        <f>SUM(F164:F165)</f>
        <v>52</v>
      </c>
      <c r="G166" s="194">
        <f>TRUNC(F166/E166,5)</f>
        <v>0.24074000000000001</v>
      </c>
      <c r="H166" s="145" t="s">
        <v>129</v>
      </c>
      <c r="I166" s="145" t="s">
        <v>62</v>
      </c>
      <c r="J166" s="140" t="s">
        <v>130</v>
      </c>
      <c r="K166" s="231" t="s">
        <v>62</v>
      </c>
    </row>
    <row r="167" spans="1:11" s="15" customFormat="1" x14ac:dyDescent="0.15">
      <c r="A167" s="9">
        <v>153</v>
      </c>
      <c r="C167" s="149" t="s">
        <v>128</v>
      </c>
      <c r="D167" s="155" t="s">
        <v>429</v>
      </c>
      <c r="E167" s="137">
        <v>185</v>
      </c>
      <c r="F167" s="137">
        <v>63</v>
      </c>
      <c r="G167" s="194">
        <f>TRUNC(F167/E167,5)</f>
        <v>0.34054000000000001</v>
      </c>
      <c r="H167" s="145" t="s">
        <v>129</v>
      </c>
      <c r="I167" s="145" t="s">
        <v>62</v>
      </c>
      <c r="J167" s="140" t="s">
        <v>130</v>
      </c>
      <c r="K167" s="231" t="s">
        <v>62</v>
      </c>
    </row>
    <row r="168" spans="1:11" s="15" customFormat="1" x14ac:dyDescent="0.15">
      <c r="A168" s="9">
        <v>154</v>
      </c>
      <c r="C168" s="149" t="s">
        <v>128</v>
      </c>
      <c r="D168" s="155" t="s">
        <v>430</v>
      </c>
      <c r="E168" s="137">
        <v>0</v>
      </c>
      <c r="F168" s="137">
        <v>0</v>
      </c>
      <c r="G168" s="139">
        <v>0</v>
      </c>
      <c r="H168" s="145" t="s">
        <v>129</v>
      </c>
      <c r="I168" s="145" t="s">
        <v>62</v>
      </c>
      <c r="J168" s="140" t="s">
        <v>130</v>
      </c>
      <c r="K168" s="231" t="s">
        <v>62</v>
      </c>
    </row>
    <row r="169" spans="1:11" s="15" customFormat="1" x14ac:dyDescent="0.15">
      <c r="A169" s="9">
        <v>155</v>
      </c>
      <c r="C169" s="149" t="s">
        <v>128</v>
      </c>
      <c r="D169" s="155" t="s">
        <v>431</v>
      </c>
      <c r="E169" s="137">
        <f>SUM(E167:E168)</f>
        <v>185</v>
      </c>
      <c r="F169" s="137">
        <f>SUM(F167:F168)</f>
        <v>63</v>
      </c>
      <c r="G169" s="194">
        <f>TRUNC(F169/E169,5)</f>
        <v>0.34054000000000001</v>
      </c>
      <c r="H169" s="145" t="s">
        <v>129</v>
      </c>
      <c r="I169" s="145" t="s">
        <v>62</v>
      </c>
      <c r="J169" s="140" t="s">
        <v>130</v>
      </c>
      <c r="K169" s="231" t="s">
        <v>62</v>
      </c>
    </row>
    <row r="170" spans="1:11" s="15" customFormat="1" x14ac:dyDescent="0.15">
      <c r="A170" s="9">
        <v>156</v>
      </c>
      <c r="C170" s="149" t="s">
        <v>128</v>
      </c>
      <c r="D170" s="155" t="s">
        <v>432</v>
      </c>
      <c r="E170" s="137">
        <v>164</v>
      </c>
      <c r="F170" s="137">
        <v>42</v>
      </c>
      <c r="G170" s="194">
        <f>TRUNC(F170/E170,5)</f>
        <v>0.25608999999999998</v>
      </c>
      <c r="H170" s="145" t="s">
        <v>129</v>
      </c>
      <c r="I170" s="145" t="s">
        <v>62</v>
      </c>
      <c r="J170" s="140" t="s">
        <v>130</v>
      </c>
      <c r="K170" s="231" t="s">
        <v>62</v>
      </c>
    </row>
    <row r="171" spans="1:11" s="15" customFormat="1" x14ac:dyDescent="0.15">
      <c r="A171" s="9">
        <v>157</v>
      </c>
      <c r="C171" s="149" t="s">
        <v>128</v>
      </c>
      <c r="D171" s="155" t="s">
        <v>433</v>
      </c>
      <c r="E171" s="137">
        <v>0</v>
      </c>
      <c r="F171" s="137">
        <v>0</v>
      </c>
      <c r="G171" s="139">
        <v>0</v>
      </c>
      <c r="H171" s="145" t="s">
        <v>129</v>
      </c>
      <c r="I171" s="145" t="s">
        <v>62</v>
      </c>
      <c r="J171" s="140" t="s">
        <v>130</v>
      </c>
      <c r="K171" s="231" t="s">
        <v>62</v>
      </c>
    </row>
    <row r="172" spans="1:11" s="15" customFormat="1" x14ac:dyDescent="0.15">
      <c r="A172" s="9">
        <v>158</v>
      </c>
      <c r="C172" s="149" t="s">
        <v>128</v>
      </c>
      <c r="D172" s="155" t="s">
        <v>434</v>
      </c>
      <c r="E172" s="137">
        <f>SUM(E170:E171)</f>
        <v>164</v>
      </c>
      <c r="F172" s="137">
        <f>SUM(F170:F171)</f>
        <v>42</v>
      </c>
      <c r="G172" s="194">
        <f>TRUNC(F172/E172,5)</f>
        <v>0.25608999999999998</v>
      </c>
      <c r="H172" s="145" t="s">
        <v>129</v>
      </c>
      <c r="I172" s="145" t="s">
        <v>62</v>
      </c>
      <c r="J172" s="140" t="s">
        <v>130</v>
      </c>
      <c r="K172" s="231" t="s">
        <v>62</v>
      </c>
    </row>
    <row r="173" spans="1:11" s="15" customFormat="1" x14ac:dyDescent="0.15">
      <c r="A173" s="9">
        <v>159</v>
      </c>
      <c r="C173" s="149" t="s">
        <v>128</v>
      </c>
      <c r="D173" s="155" t="s">
        <v>435</v>
      </c>
      <c r="E173" s="137">
        <v>458</v>
      </c>
      <c r="F173" s="137">
        <v>117</v>
      </c>
      <c r="G173" s="194">
        <f>TRUNC(F173/E173,5)</f>
        <v>0.25545000000000001</v>
      </c>
      <c r="H173" s="145" t="s">
        <v>129</v>
      </c>
      <c r="I173" s="145" t="s">
        <v>62</v>
      </c>
      <c r="J173" s="140" t="s">
        <v>130</v>
      </c>
      <c r="K173" s="231" t="s">
        <v>62</v>
      </c>
    </row>
    <row r="174" spans="1:11" s="15" customFormat="1" x14ac:dyDescent="0.15">
      <c r="A174" s="9">
        <v>160</v>
      </c>
      <c r="C174" s="149" t="s">
        <v>128</v>
      </c>
      <c r="D174" s="155" t="s">
        <v>436</v>
      </c>
      <c r="E174" s="137">
        <v>930</v>
      </c>
      <c r="F174" s="137">
        <v>273</v>
      </c>
      <c r="G174" s="194">
        <f>TRUNC(F174/E174,5)</f>
        <v>0.29354000000000002</v>
      </c>
      <c r="H174" s="145" t="s">
        <v>129</v>
      </c>
      <c r="I174" s="145" t="s">
        <v>62</v>
      </c>
      <c r="J174" s="140" t="s">
        <v>130</v>
      </c>
      <c r="K174" s="231" t="s">
        <v>62</v>
      </c>
    </row>
    <row r="175" spans="1:11" s="15" customFormat="1" x14ac:dyDescent="0.15">
      <c r="A175" s="9">
        <v>161</v>
      </c>
      <c r="C175" s="149" t="s">
        <v>128</v>
      </c>
      <c r="D175" s="155" t="s">
        <v>437</v>
      </c>
      <c r="E175" s="137">
        <f>SUM(E154,E157,E160,E163,E166,E169,E172,E173,E174)</f>
        <v>4021</v>
      </c>
      <c r="F175" s="137">
        <f>SUM(F154,F157,F160,F163,F166,F169,F172,F173,F174)</f>
        <v>1021</v>
      </c>
      <c r="G175" s="194">
        <f>TRUNC(F175/E175,5)</f>
        <v>0.25391000000000002</v>
      </c>
      <c r="H175" s="145" t="s">
        <v>129</v>
      </c>
      <c r="I175" s="145" t="s">
        <v>62</v>
      </c>
      <c r="J175" s="140" t="s">
        <v>130</v>
      </c>
      <c r="K175" s="231" t="s">
        <v>62</v>
      </c>
    </row>
    <row r="176" spans="1:11" s="15" customFormat="1" x14ac:dyDescent="0.15">
      <c r="A176" s="9">
        <v>162</v>
      </c>
      <c r="C176" s="149" t="s">
        <v>128</v>
      </c>
      <c r="D176" s="155" t="s">
        <v>438</v>
      </c>
      <c r="E176" s="137">
        <v>820</v>
      </c>
      <c r="F176" s="137">
        <v>215</v>
      </c>
      <c r="G176" s="194">
        <f>TRUNC(F176/E176,5)</f>
        <v>0.26218999999999998</v>
      </c>
      <c r="H176" s="145" t="s">
        <v>129</v>
      </c>
      <c r="I176" s="145" t="s">
        <v>62</v>
      </c>
      <c r="J176" s="140" t="s">
        <v>130</v>
      </c>
      <c r="K176" s="231" t="s">
        <v>62</v>
      </c>
    </row>
    <row r="177" spans="1:11" s="15" customFormat="1" x14ac:dyDescent="0.15">
      <c r="A177" s="9">
        <v>163</v>
      </c>
      <c r="C177" s="149" t="s">
        <v>128</v>
      </c>
      <c r="D177" s="155" t="s">
        <v>439</v>
      </c>
      <c r="E177" s="137">
        <v>0</v>
      </c>
      <c r="F177" s="137">
        <v>0</v>
      </c>
      <c r="G177" s="139">
        <v>0</v>
      </c>
      <c r="H177" s="145" t="s">
        <v>129</v>
      </c>
      <c r="I177" s="145" t="s">
        <v>62</v>
      </c>
      <c r="J177" s="140" t="s">
        <v>130</v>
      </c>
      <c r="K177" s="231" t="s">
        <v>62</v>
      </c>
    </row>
    <row r="178" spans="1:11" s="15" customFormat="1" x14ac:dyDescent="0.15">
      <c r="A178" s="9">
        <v>164</v>
      </c>
      <c r="C178" s="149" t="s">
        <v>128</v>
      </c>
      <c r="D178" s="155" t="s">
        <v>440</v>
      </c>
      <c r="E178" s="137">
        <f>SUM(E176:E177)</f>
        <v>820</v>
      </c>
      <c r="F178" s="137">
        <f>SUM(F176:F177)</f>
        <v>215</v>
      </c>
      <c r="G178" s="194">
        <f>TRUNC(F178/E178,5)</f>
        <v>0.26218999999999998</v>
      </c>
      <c r="H178" s="145" t="s">
        <v>129</v>
      </c>
      <c r="I178" s="145" t="s">
        <v>62</v>
      </c>
      <c r="J178" s="140" t="s">
        <v>130</v>
      </c>
      <c r="K178" s="231" t="s">
        <v>62</v>
      </c>
    </row>
    <row r="179" spans="1:11" s="15" customFormat="1" x14ac:dyDescent="0.15">
      <c r="A179" s="9">
        <v>165</v>
      </c>
      <c r="C179" s="149" t="s">
        <v>128</v>
      </c>
      <c r="D179" s="155" t="s">
        <v>441</v>
      </c>
      <c r="E179" s="137">
        <v>1813</v>
      </c>
      <c r="F179" s="137">
        <v>416</v>
      </c>
      <c r="G179" s="194">
        <f>TRUNC(F179/E179,5)</f>
        <v>0.22944999999999999</v>
      </c>
      <c r="H179" s="145" t="s">
        <v>129</v>
      </c>
      <c r="I179" s="145" t="s">
        <v>62</v>
      </c>
      <c r="J179" s="140" t="s">
        <v>130</v>
      </c>
      <c r="K179" s="231" t="s">
        <v>62</v>
      </c>
    </row>
    <row r="180" spans="1:11" s="15" customFormat="1" x14ac:dyDescent="0.15">
      <c r="A180" s="9">
        <v>166</v>
      </c>
      <c r="C180" s="149" t="s">
        <v>128</v>
      </c>
      <c r="D180" s="155" t="s">
        <v>442</v>
      </c>
      <c r="E180" s="137">
        <v>0</v>
      </c>
      <c r="F180" s="137">
        <v>0</v>
      </c>
      <c r="G180" s="139">
        <v>0</v>
      </c>
      <c r="H180" s="145" t="s">
        <v>129</v>
      </c>
      <c r="I180" s="145" t="s">
        <v>62</v>
      </c>
      <c r="J180" s="140" t="s">
        <v>130</v>
      </c>
      <c r="K180" s="231" t="s">
        <v>62</v>
      </c>
    </row>
    <row r="181" spans="1:11" s="15" customFormat="1" x14ac:dyDescent="0.15">
      <c r="A181" s="9">
        <v>167</v>
      </c>
      <c r="C181" s="149" t="s">
        <v>128</v>
      </c>
      <c r="D181" s="155" t="s">
        <v>443</v>
      </c>
      <c r="E181" s="137">
        <f>SUM(E179:E180)</f>
        <v>1813</v>
      </c>
      <c r="F181" s="137">
        <f>SUM(F179:F180)</f>
        <v>416</v>
      </c>
      <c r="G181" s="194">
        <f>TRUNC(F181/E181,5)</f>
        <v>0.22944999999999999</v>
      </c>
      <c r="H181" s="145" t="s">
        <v>129</v>
      </c>
      <c r="I181" s="145" t="s">
        <v>62</v>
      </c>
      <c r="J181" s="140" t="s">
        <v>130</v>
      </c>
      <c r="K181" s="231" t="s">
        <v>62</v>
      </c>
    </row>
    <row r="182" spans="1:11" s="15" customFormat="1" x14ac:dyDescent="0.15">
      <c r="A182" s="9">
        <v>168</v>
      </c>
      <c r="C182" s="149" t="s">
        <v>128</v>
      </c>
      <c r="D182" s="155" t="s">
        <v>444</v>
      </c>
      <c r="E182" s="137">
        <v>458</v>
      </c>
      <c r="F182" s="137">
        <v>117</v>
      </c>
      <c r="G182" s="194">
        <f>TRUNC(F182/E182,5)</f>
        <v>0.25545000000000001</v>
      </c>
      <c r="H182" s="145" t="s">
        <v>129</v>
      </c>
      <c r="I182" s="145" t="s">
        <v>62</v>
      </c>
      <c r="J182" s="140" t="s">
        <v>130</v>
      </c>
      <c r="K182" s="231" t="s">
        <v>62</v>
      </c>
    </row>
    <row r="183" spans="1:11" s="15" customFormat="1" x14ac:dyDescent="0.15">
      <c r="A183" s="9">
        <v>169</v>
      </c>
      <c r="C183" s="149" t="s">
        <v>128</v>
      </c>
      <c r="D183" s="155" t="s">
        <v>445</v>
      </c>
      <c r="E183" s="137">
        <v>930</v>
      </c>
      <c r="F183" s="137">
        <v>273</v>
      </c>
      <c r="G183" s="194">
        <f>TRUNC(F183/E183,5)</f>
        <v>0.29354000000000002</v>
      </c>
      <c r="H183" s="145" t="s">
        <v>129</v>
      </c>
      <c r="I183" s="145" t="s">
        <v>62</v>
      </c>
      <c r="J183" s="140" t="s">
        <v>130</v>
      </c>
      <c r="K183" s="231" t="s">
        <v>62</v>
      </c>
    </row>
    <row r="184" spans="1:11" s="15" customFormat="1" x14ac:dyDescent="0.15">
      <c r="A184" s="9">
        <v>170</v>
      </c>
      <c r="C184" s="149" t="s">
        <v>128</v>
      </c>
      <c r="D184" s="155" t="s">
        <v>446</v>
      </c>
      <c r="E184" s="137">
        <f>SUM(E178, E181,E182,E183)</f>
        <v>4021</v>
      </c>
      <c r="F184" s="137">
        <f>SUM(F178, F181,F182,F183)</f>
        <v>1021</v>
      </c>
      <c r="G184" s="194">
        <f>TRUNC(F184/E184,5)</f>
        <v>0.25391000000000002</v>
      </c>
      <c r="H184" s="145" t="s">
        <v>129</v>
      </c>
      <c r="I184" s="145" t="s">
        <v>62</v>
      </c>
      <c r="J184" s="140" t="s">
        <v>130</v>
      </c>
      <c r="K184" s="231" t="s">
        <v>62</v>
      </c>
    </row>
    <row r="185" spans="1:11" x14ac:dyDescent="0.15">
      <c r="A185" s="9">
        <v>171</v>
      </c>
      <c r="C185" s="37" t="s">
        <v>128</v>
      </c>
      <c r="D185" s="82" t="s">
        <v>189</v>
      </c>
      <c r="E185" s="63">
        <v>582</v>
      </c>
      <c r="F185" s="63">
        <v>290</v>
      </c>
      <c r="G185" s="65">
        <f t="shared" si="3"/>
        <v>0.49828</v>
      </c>
      <c r="H185" s="38" t="s">
        <v>129</v>
      </c>
      <c r="I185" s="38" t="s">
        <v>62</v>
      </c>
      <c r="J185" s="38" t="s">
        <v>130</v>
      </c>
      <c r="K185" s="231" t="s">
        <v>62</v>
      </c>
    </row>
    <row r="186" spans="1:11" x14ac:dyDescent="0.15">
      <c r="A186" s="9">
        <v>172</v>
      </c>
      <c r="C186" s="37" t="s">
        <v>128</v>
      </c>
      <c r="D186" s="75" t="s">
        <v>150</v>
      </c>
      <c r="E186" s="68">
        <v>582</v>
      </c>
      <c r="F186" s="68">
        <v>70</v>
      </c>
      <c r="G186" s="65">
        <f t="shared" si="3"/>
        <v>0.12027</v>
      </c>
      <c r="H186" s="38" t="s">
        <v>129</v>
      </c>
      <c r="I186" s="38" t="s">
        <v>62</v>
      </c>
      <c r="J186" s="38" t="s">
        <v>130</v>
      </c>
      <c r="K186" s="231" t="s">
        <v>62</v>
      </c>
    </row>
    <row r="187" spans="1:11" x14ac:dyDescent="0.15">
      <c r="A187" s="9">
        <v>173</v>
      </c>
      <c r="C187" s="37" t="s">
        <v>128</v>
      </c>
      <c r="D187" s="75" t="s">
        <v>140</v>
      </c>
      <c r="E187" s="63">
        <v>582</v>
      </c>
      <c r="F187" s="63">
        <v>82</v>
      </c>
      <c r="G187" s="65">
        <f t="shared" si="3"/>
        <v>0.14088999999999999</v>
      </c>
      <c r="H187" s="38" t="s">
        <v>129</v>
      </c>
      <c r="I187" s="38" t="s">
        <v>62</v>
      </c>
      <c r="J187" s="38" t="s">
        <v>130</v>
      </c>
      <c r="K187" s="231" t="s">
        <v>62</v>
      </c>
    </row>
    <row r="188" spans="1:11" x14ac:dyDescent="0.15">
      <c r="A188" s="9">
        <v>174</v>
      </c>
      <c r="C188" s="37" t="s">
        <v>128</v>
      </c>
      <c r="D188" s="72" t="s">
        <v>72</v>
      </c>
      <c r="E188" s="66">
        <v>582</v>
      </c>
      <c r="F188" s="66">
        <v>340</v>
      </c>
      <c r="G188" s="65">
        <f t="shared" si="3"/>
        <v>0.58418999999999999</v>
      </c>
      <c r="H188" s="38" t="s">
        <v>129</v>
      </c>
      <c r="I188" s="38" t="s">
        <v>62</v>
      </c>
      <c r="J188" s="38" t="s">
        <v>130</v>
      </c>
      <c r="K188" s="231" t="s">
        <v>62</v>
      </c>
    </row>
    <row r="189" spans="1:11" x14ac:dyDescent="0.15">
      <c r="A189" s="9">
        <v>175</v>
      </c>
      <c r="C189" s="37" t="s">
        <v>128</v>
      </c>
      <c r="D189" s="75" t="s">
        <v>74</v>
      </c>
      <c r="E189" s="63">
        <v>582</v>
      </c>
      <c r="F189" s="63">
        <v>298</v>
      </c>
      <c r="G189" s="65">
        <f t="shared" si="3"/>
        <v>0.51202000000000003</v>
      </c>
      <c r="H189" s="38" t="s">
        <v>129</v>
      </c>
      <c r="I189" s="38" t="s">
        <v>62</v>
      </c>
      <c r="J189" s="38" t="s">
        <v>130</v>
      </c>
      <c r="K189" s="231" t="s">
        <v>62</v>
      </c>
    </row>
    <row r="190" spans="1:11" x14ac:dyDescent="0.15">
      <c r="A190" s="9">
        <v>176</v>
      </c>
      <c r="C190" s="62" t="s">
        <v>128</v>
      </c>
      <c r="D190" s="75" t="s">
        <v>118</v>
      </c>
      <c r="E190" s="70">
        <v>1645</v>
      </c>
      <c r="F190" s="70">
        <v>612</v>
      </c>
      <c r="G190" s="65">
        <f t="shared" si="3"/>
        <v>0.37203000000000003</v>
      </c>
      <c r="H190" s="63" t="s">
        <v>129</v>
      </c>
      <c r="I190" s="63" t="s">
        <v>63</v>
      </c>
      <c r="J190" s="63"/>
      <c r="K190" s="231" t="s">
        <v>63</v>
      </c>
    </row>
    <row r="191" spans="1:11" x14ac:dyDescent="0.15">
      <c r="A191" s="9">
        <v>177</v>
      </c>
      <c r="C191" s="62" t="s">
        <v>128</v>
      </c>
      <c r="D191" s="75" t="s">
        <v>116</v>
      </c>
      <c r="E191" s="70">
        <v>55</v>
      </c>
      <c r="F191" s="70">
        <v>18</v>
      </c>
      <c r="G191" s="65">
        <f t="shared" si="3"/>
        <v>0.32727000000000001</v>
      </c>
      <c r="H191" s="63" t="s">
        <v>129</v>
      </c>
      <c r="I191" s="63" t="s">
        <v>63</v>
      </c>
      <c r="J191" s="63"/>
      <c r="K191" s="231" t="s">
        <v>63</v>
      </c>
    </row>
    <row r="192" spans="1:11" x14ac:dyDescent="0.15">
      <c r="A192" s="9">
        <v>178</v>
      </c>
      <c r="C192" s="62" t="s">
        <v>128</v>
      </c>
      <c r="D192" s="75" t="s">
        <v>122</v>
      </c>
      <c r="E192" s="63">
        <v>544</v>
      </c>
      <c r="F192" s="63">
        <v>245</v>
      </c>
      <c r="G192" s="65">
        <f t="shared" si="3"/>
        <v>0.45035999999999998</v>
      </c>
      <c r="H192" s="63" t="s">
        <v>129</v>
      </c>
      <c r="I192" s="63" t="s">
        <v>63</v>
      </c>
      <c r="J192" s="63"/>
      <c r="K192" s="231" t="s">
        <v>63</v>
      </c>
    </row>
    <row r="193" spans="1:11" x14ac:dyDescent="0.15">
      <c r="A193" s="9">
        <v>179</v>
      </c>
      <c r="C193" s="62" t="s">
        <v>128</v>
      </c>
      <c r="D193" s="75" t="s">
        <v>120</v>
      </c>
      <c r="E193" s="70">
        <v>35</v>
      </c>
      <c r="F193" s="70">
        <v>6</v>
      </c>
      <c r="G193" s="65">
        <f t="shared" si="3"/>
        <v>0.17141999999999999</v>
      </c>
      <c r="H193" s="63" t="s">
        <v>129</v>
      </c>
      <c r="I193" s="63" t="s">
        <v>63</v>
      </c>
      <c r="J193" s="63"/>
      <c r="K193" s="231" t="s">
        <v>63</v>
      </c>
    </row>
    <row r="194" spans="1:11" x14ac:dyDescent="0.15">
      <c r="A194" s="9">
        <v>180</v>
      </c>
      <c r="C194" s="37" t="s">
        <v>128</v>
      </c>
      <c r="D194" s="62" t="s">
        <v>76</v>
      </c>
      <c r="E194" s="63">
        <v>395</v>
      </c>
      <c r="F194" s="63">
        <v>256</v>
      </c>
      <c r="G194" s="65">
        <f t="shared" si="3"/>
        <v>0.64810000000000001</v>
      </c>
      <c r="H194" s="38" t="s">
        <v>129</v>
      </c>
      <c r="I194" s="38" t="s">
        <v>62</v>
      </c>
      <c r="J194" s="38" t="s">
        <v>130</v>
      </c>
      <c r="K194" s="231" t="s">
        <v>62</v>
      </c>
    </row>
    <row r="195" spans="1:11" x14ac:dyDescent="0.15">
      <c r="A195" s="9">
        <v>181</v>
      </c>
      <c r="C195" s="37" t="s">
        <v>128</v>
      </c>
      <c r="D195" s="62" t="s">
        <v>80</v>
      </c>
      <c r="E195" s="63">
        <v>453</v>
      </c>
      <c r="F195" s="63">
        <v>230</v>
      </c>
      <c r="G195" s="65">
        <f t="shared" si="3"/>
        <v>0.50771999999999995</v>
      </c>
      <c r="H195" s="38" t="s">
        <v>129</v>
      </c>
      <c r="I195" s="38" t="s">
        <v>62</v>
      </c>
      <c r="J195" s="38" t="s">
        <v>130</v>
      </c>
      <c r="K195" s="231" t="s">
        <v>62</v>
      </c>
    </row>
    <row r="196" spans="1:11" x14ac:dyDescent="0.15">
      <c r="A196" s="9">
        <v>182</v>
      </c>
      <c r="C196" s="37" t="s">
        <v>128</v>
      </c>
      <c r="D196" s="62" t="s">
        <v>78</v>
      </c>
      <c r="E196" s="63">
        <v>256</v>
      </c>
      <c r="F196" s="63">
        <v>123</v>
      </c>
      <c r="G196" s="65">
        <f t="shared" si="3"/>
        <v>0.48046</v>
      </c>
      <c r="H196" s="38" t="s">
        <v>129</v>
      </c>
      <c r="I196" s="38" t="s">
        <v>62</v>
      </c>
      <c r="J196" s="38" t="s">
        <v>130</v>
      </c>
      <c r="K196" s="231" t="s">
        <v>62</v>
      </c>
    </row>
    <row r="197" spans="1:11" ht="14" x14ac:dyDescent="0.15">
      <c r="A197" s="9">
        <v>183</v>
      </c>
      <c r="B197" s="42"/>
      <c r="C197" s="43" t="s">
        <v>128</v>
      </c>
      <c r="D197" s="62" t="s">
        <v>142</v>
      </c>
      <c r="E197" s="69">
        <v>144</v>
      </c>
      <c r="F197" s="71">
        <v>75</v>
      </c>
      <c r="G197" s="65">
        <f t="shared" si="3"/>
        <v>0.52083000000000002</v>
      </c>
      <c r="H197" s="44" t="s">
        <v>129</v>
      </c>
      <c r="I197" s="45" t="s">
        <v>62</v>
      </c>
      <c r="J197" s="45" t="s">
        <v>130</v>
      </c>
      <c r="K197" s="231" t="s">
        <v>62</v>
      </c>
    </row>
    <row r="198" spans="1:11" ht="14" x14ac:dyDescent="0.15">
      <c r="A198" s="9">
        <v>184</v>
      </c>
      <c r="B198" s="42"/>
      <c r="C198" s="43" t="s">
        <v>128</v>
      </c>
      <c r="D198" s="62" t="s">
        <v>143</v>
      </c>
      <c r="E198" s="69">
        <v>75</v>
      </c>
      <c r="F198" s="71">
        <v>70</v>
      </c>
      <c r="G198" s="65">
        <f t="shared" si="3"/>
        <v>0.93332999999999999</v>
      </c>
      <c r="H198" s="44" t="s">
        <v>129</v>
      </c>
      <c r="I198" s="45" t="s">
        <v>62</v>
      </c>
      <c r="J198" s="45" t="s">
        <v>130</v>
      </c>
      <c r="K198" s="231" t="s">
        <v>62</v>
      </c>
    </row>
    <row r="199" spans="1:11" ht="14" x14ac:dyDescent="0.15">
      <c r="A199" s="9">
        <v>185</v>
      </c>
      <c r="B199" s="42"/>
      <c r="C199" s="56" t="s">
        <v>128</v>
      </c>
      <c r="D199" s="83" t="s">
        <v>144</v>
      </c>
      <c r="E199" s="186">
        <v>29</v>
      </c>
      <c r="F199" s="187">
        <v>14</v>
      </c>
      <c r="G199" s="188" t="s">
        <v>51</v>
      </c>
      <c r="H199" s="189" t="s">
        <v>129</v>
      </c>
      <c r="I199" s="58" t="s">
        <v>62</v>
      </c>
      <c r="J199" s="58" t="s">
        <v>130</v>
      </c>
      <c r="K199" s="231" t="s">
        <v>62</v>
      </c>
    </row>
    <row r="200" spans="1:11" ht="14" x14ac:dyDescent="0.15">
      <c r="A200" s="9">
        <v>186</v>
      </c>
      <c r="B200" s="85"/>
      <c r="C200" s="59" t="s">
        <v>128</v>
      </c>
      <c r="D200" s="116" t="s">
        <v>145</v>
      </c>
      <c r="E200" s="190">
        <v>14</v>
      </c>
      <c r="F200" s="190">
        <v>12</v>
      </c>
      <c r="G200" s="160" t="s">
        <v>51</v>
      </c>
      <c r="H200" s="191" t="s">
        <v>129</v>
      </c>
      <c r="I200" s="171" t="s">
        <v>62</v>
      </c>
      <c r="J200" s="171" t="s">
        <v>130</v>
      </c>
      <c r="K200" s="231" t="s">
        <v>62</v>
      </c>
    </row>
    <row r="201" spans="1:11" ht="14" x14ac:dyDescent="0.15">
      <c r="A201" s="9">
        <v>187</v>
      </c>
      <c r="B201" s="248"/>
      <c r="C201" s="276" t="s">
        <v>128</v>
      </c>
      <c r="D201" s="277" t="s">
        <v>200</v>
      </c>
      <c r="E201" s="278">
        <v>555</v>
      </c>
      <c r="F201" s="278">
        <v>500</v>
      </c>
      <c r="G201" s="279">
        <f>TRUNC(F201/E201,5)</f>
        <v>0.90090000000000003</v>
      </c>
      <c r="H201" s="280" t="s">
        <v>129</v>
      </c>
      <c r="I201" s="171" t="s">
        <v>63</v>
      </c>
      <c r="J201" s="281"/>
      <c r="K201" s="282" t="s">
        <v>63</v>
      </c>
    </row>
    <row r="202" spans="1:11" ht="14" x14ac:dyDescent="0.15">
      <c r="A202" s="9">
        <v>188</v>
      </c>
      <c r="B202" s="85"/>
      <c r="C202" s="59" t="s">
        <v>128</v>
      </c>
      <c r="D202" s="116" t="s">
        <v>201</v>
      </c>
      <c r="E202" s="190">
        <v>300</v>
      </c>
      <c r="F202" s="190">
        <v>275</v>
      </c>
      <c r="G202" s="283">
        <f>TRUNC(F202/E202,5)</f>
        <v>0.91666000000000003</v>
      </c>
      <c r="H202" s="191" t="s">
        <v>129</v>
      </c>
      <c r="I202" s="171" t="s">
        <v>63</v>
      </c>
      <c r="J202" s="171"/>
      <c r="K202" s="60" t="s">
        <v>63</v>
      </c>
    </row>
    <row r="203" spans="1:11" ht="14" x14ac:dyDescent="0.15">
      <c r="A203" s="9">
        <v>189</v>
      </c>
      <c r="B203" s="85"/>
      <c r="C203" s="59" t="s">
        <v>128</v>
      </c>
      <c r="D203" s="116" t="s">
        <v>202</v>
      </c>
      <c r="E203" s="190">
        <v>105</v>
      </c>
      <c r="F203" s="190">
        <v>50</v>
      </c>
      <c r="G203" s="283">
        <f>TRUNC(F203/E203,5)</f>
        <v>0.47619</v>
      </c>
      <c r="H203" s="191" t="s">
        <v>129</v>
      </c>
      <c r="I203" s="171" t="s">
        <v>63</v>
      </c>
      <c r="J203" s="171"/>
      <c r="K203" s="60" t="s">
        <v>63</v>
      </c>
    </row>
    <row r="204" spans="1:11" ht="14" x14ac:dyDescent="0.15">
      <c r="A204" s="9">
        <v>190</v>
      </c>
      <c r="B204" s="85"/>
      <c r="C204" s="59" t="s">
        <v>128</v>
      </c>
      <c r="D204" s="130" t="s">
        <v>876</v>
      </c>
      <c r="E204" s="190">
        <f>SUM(E201:E203)</f>
        <v>960</v>
      </c>
      <c r="F204" s="190">
        <f>SUM(F201:F203)</f>
        <v>825</v>
      </c>
      <c r="G204" s="283">
        <f>TRUNC(F204/E204,5)</f>
        <v>0.85936999999999997</v>
      </c>
      <c r="H204" s="191" t="s">
        <v>129</v>
      </c>
      <c r="I204" s="171" t="s">
        <v>63</v>
      </c>
      <c r="J204" s="171"/>
      <c r="K204" s="60" t="s">
        <v>63</v>
      </c>
    </row>
    <row r="205" spans="1:11" ht="14" x14ac:dyDescent="0.15">
      <c r="A205" s="9">
        <v>191</v>
      </c>
      <c r="B205" s="85"/>
      <c r="C205" s="181" t="s">
        <v>128</v>
      </c>
      <c r="D205" s="193" t="s">
        <v>717</v>
      </c>
      <c r="E205" s="182">
        <v>231</v>
      </c>
      <c r="F205" s="182">
        <v>205</v>
      </c>
      <c r="G205" s="199">
        <f t="shared" ref="G205:G237" si="5">TRUNC(F205/E205,5)</f>
        <v>0.88744000000000001</v>
      </c>
      <c r="H205" s="192" t="s">
        <v>129</v>
      </c>
      <c r="I205" s="183" t="s">
        <v>63</v>
      </c>
      <c r="J205" s="183"/>
      <c r="K205" s="231" t="s">
        <v>63</v>
      </c>
    </row>
    <row r="206" spans="1:11" ht="14" x14ac:dyDescent="0.15">
      <c r="A206" s="9">
        <v>192</v>
      </c>
      <c r="B206" s="85"/>
      <c r="C206" s="181" t="s">
        <v>128</v>
      </c>
      <c r="D206" s="193" t="s">
        <v>718</v>
      </c>
      <c r="E206" s="197">
        <v>0</v>
      </c>
      <c r="F206" s="198">
        <v>0</v>
      </c>
      <c r="G206" s="139">
        <v>0</v>
      </c>
      <c r="H206" s="192" t="s">
        <v>129</v>
      </c>
      <c r="I206" s="183" t="s">
        <v>63</v>
      </c>
      <c r="J206" s="183"/>
      <c r="K206" s="231" t="s">
        <v>63</v>
      </c>
    </row>
    <row r="207" spans="1:11" ht="14" x14ac:dyDescent="0.15">
      <c r="A207" s="9">
        <v>193</v>
      </c>
      <c r="B207" s="85"/>
      <c r="C207" s="181" t="s">
        <v>128</v>
      </c>
      <c r="D207" s="193" t="s">
        <v>719</v>
      </c>
      <c r="E207" s="137">
        <f>SUM(E205:E206)</f>
        <v>231</v>
      </c>
      <c r="F207" s="137">
        <f>SUM(F205:F206)</f>
        <v>205</v>
      </c>
      <c r="G207" s="199">
        <f t="shared" si="5"/>
        <v>0.88744000000000001</v>
      </c>
      <c r="H207" s="192" t="s">
        <v>129</v>
      </c>
      <c r="I207" s="183" t="s">
        <v>63</v>
      </c>
      <c r="J207" s="183"/>
      <c r="K207" s="231" t="s">
        <v>63</v>
      </c>
    </row>
    <row r="208" spans="1:11" ht="14" x14ac:dyDescent="0.15">
      <c r="A208" s="9">
        <v>194</v>
      </c>
      <c r="B208" s="85"/>
      <c r="C208" s="181" t="s">
        <v>128</v>
      </c>
      <c r="D208" s="193" t="s">
        <v>753</v>
      </c>
      <c r="E208" s="197">
        <v>350</v>
      </c>
      <c r="F208" s="198">
        <v>343</v>
      </c>
      <c r="G208" s="199">
        <f t="shared" si="5"/>
        <v>0.98</v>
      </c>
      <c r="H208" s="192" t="s">
        <v>129</v>
      </c>
      <c r="I208" s="183" t="s">
        <v>63</v>
      </c>
      <c r="J208" s="183"/>
      <c r="K208" s="231" t="s">
        <v>63</v>
      </c>
    </row>
    <row r="209" spans="1:11" ht="14" x14ac:dyDescent="0.15">
      <c r="A209" s="9">
        <v>195</v>
      </c>
      <c r="B209" s="85"/>
      <c r="C209" s="181" t="s">
        <v>128</v>
      </c>
      <c r="D209" s="193" t="s">
        <v>720</v>
      </c>
      <c r="E209" s="197">
        <v>0</v>
      </c>
      <c r="F209" s="198">
        <v>0</v>
      </c>
      <c r="G209" s="139">
        <v>0</v>
      </c>
      <c r="H209" s="192" t="s">
        <v>129</v>
      </c>
      <c r="I209" s="183" t="s">
        <v>63</v>
      </c>
      <c r="J209" s="183"/>
      <c r="K209" s="231" t="s">
        <v>63</v>
      </c>
    </row>
    <row r="210" spans="1:11" ht="14" x14ac:dyDescent="0.15">
      <c r="A210" s="9">
        <v>196</v>
      </c>
      <c r="B210" s="85"/>
      <c r="C210" s="181" t="s">
        <v>128</v>
      </c>
      <c r="D210" s="193" t="s">
        <v>721</v>
      </c>
      <c r="E210" s="137">
        <f>SUM(E208:E209)</f>
        <v>350</v>
      </c>
      <c r="F210" s="137">
        <f>SUM(F208:F209)</f>
        <v>343</v>
      </c>
      <c r="G210" s="199">
        <f t="shared" si="5"/>
        <v>0.98</v>
      </c>
      <c r="H210" s="192" t="s">
        <v>129</v>
      </c>
      <c r="I210" s="183" t="s">
        <v>63</v>
      </c>
      <c r="J210" s="183"/>
      <c r="K210" s="231" t="s">
        <v>63</v>
      </c>
    </row>
    <row r="211" spans="1:11" ht="14" x14ac:dyDescent="0.15">
      <c r="A211" s="9">
        <v>197</v>
      </c>
      <c r="B211" s="85"/>
      <c r="C211" s="181" t="s">
        <v>128</v>
      </c>
      <c r="D211" s="193" t="s">
        <v>722</v>
      </c>
      <c r="E211" s="197">
        <v>29</v>
      </c>
      <c r="F211" s="198">
        <v>23</v>
      </c>
      <c r="G211" s="268" t="s">
        <v>51</v>
      </c>
      <c r="H211" s="192" t="s">
        <v>129</v>
      </c>
      <c r="I211" s="183" t="s">
        <v>63</v>
      </c>
      <c r="J211" s="183"/>
      <c r="K211" s="231" t="s">
        <v>63</v>
      </c>
    </row>
    <row r="212" spans="1:11" ht="14" x14ac:dyDescent="0.15">
      <c r="A212" s="9">
        <v>198</v>
      </c>
      <c r="B212" s="85"/>
      <c r="C212" s="181" t="s">
        <v>128</v>
      </c>
      <c r="D212" s="193" t="s">
        <v>723</v>
      </c>
      <c r="E212" s="197">
        <v>0</v>
      </c>
      <c r="F212" s="198">
        <v>0</v>
      </c>
      <c r="G212" s="269">
        <v>0</v>
      </c>
      <c r="H212" s="192" t="s">
        <v>129</v>
      </c>
      <c r="I212" s="183" t="s">
        <v>63</v>
      </c>
      <c r="J212" s="183"/>
      <c r="K212" s="231" t="s">
        <v>63</v>
      </c>
    </row>
    <row r="213" spans="1:11" ht="14" x14ac:dyDescent="0.15">
      <c r="A213" s="9">
        <v>199</v>
      </c>
      <c r="B213" s="85"/>
      <c r="C213" s="181" t="s">
        <v>128</v>
      </c>
      <c r="D213" s="193" t="s">
        <v>724</v>
      </c>
      <c r="E213" s="137">
        <f>SUM(E211:E212)</f>
        <v>29</v>
      </c>
      <c r="F213" s="137">
        <f>SUM(F211:F212)</f>
        <v>23</v>
      </c>
      <c r="G213" s="268" t="s">
        <v>51</v>
      </c>
      <c r="H213" s="192" t="s">
        <v>129</v>
      </c>
      <c r="I213" s="183" t="s">
        <v>63</v>
      </c>
      <c r="J213" s="183"/>
      <c r="K213" s="231" t="s">
        <v>63</v>
      </c>
    </row>
    <row r="214" spans="1:11" ht="14" x14ac:dyDescent="0.15">
      <c r="A214" s="9">
        <v>200</v>
      </c>
      <c r="B214" s="85"/>
      <c r="C214" s="181" t="s">
        <v>128</v>
      </c>
      <c r="D214" s="193" t="s">
        <v>725</v>
      </c>
      <c r="E214" s="197">
        <v>45</v>
      </c>
      <c r="F214" s="198">
        <v>38</v>
      </c>
      <c r="G214" s="270">
        <f t="shared" si="5"/>
        <v>0.84443999999999997</v>
      </c>
      <c r="H214" s="192" t="s">
        <v>129</v>
      </c>
      <c r="I214" s="183" t="s">
        <v>63</v>
      </c>
      <c r="J214" s="183"/>
      <c r="K214" s="231" t="s">
        <v>63</v>
      </c>
    </row>
    <row r="215" spans="1:11" ht="14" x14ac:dyDescent="0.15">
      <c r="A215" s="9">
        <v>201</v>
      </c>
      <c r="B215" s="85"/>
      <c r="C215" s="181" t="s">
        <v>128</v>
      </c>
      <c r="D215" s="193" t="s">
        <v>726</v>
      </c>
      <c r="E215" s="197">
        <v>0</v>
      </c>
      <c r="F215" s="198">
        <v>0</v>
      </c>
      <c r="G215" s="269">
        <v>0</v>
      </c>
      <c r="H215" s="192" t="s">
        <v>129</v>
      </c>
      <c r="I215" s="183" t="s">
        <v>63</v>
      </c>
      <c r="J215" s="183"/>
      <c r="K215" s="231" t="s">
        <v>63</v>
      </c>
    </row>
    <row r="216" spans="1:11" ht="14" x14ac:dyDescent="0.15">
      <c r="A216" s="9">
        <v>202</v>
      </c>
      <c r="B216" s="85"/>
      <c r="C216" s="181" t="s">
        <v>128</v>
      </c>
      <c r="D216" s="193" t="s">
        <v>727</v>
      </c>
      <c r="E216" s="137">
        <f>SUM(E214:E215)</f>
        <v>45</v>
      </c>
      <c r="F216" s="137">
        <f>SUM(F214:F215)</f>
        <v>38</v>
      </c>
      <c r="G216" s="270">
        <f t="shared" si="5"/>
        <v>0.84443999999999997</v>
      </c>
      <c r="H216" s="192" t="s">
        <v>129</v>
      </c>
      <c r="I216" s="183" t="s">
        <v>63</v>
      </c>
      <c r="J216" s="183"/>
      <c r="K216" s="231" t="s">
        <v>63</v>
      </c>
    </row>
    <row r="217" spans="1:11" ht="14" x14ac:dyDescent="0.15">
      <c r="A217" s="9">
        <v>203</v>
      </c>
      <c r="B217" s="85"/>
      <c r="C217" s="181" t="s">
        <v>128</v>
      </c>
      <c r="D217" s="193" t="s">
        <v>728</v>
      </c>
      <c r="E217" s="197">
        <v>22</v>
      </c>
      <c r="F217" s="198">
        <v>18</v>
      </c>
      <c r="G217" s="268" t="s">
        <v>51</v>
      </c>
      <c r="H217" s="192" t="s">
        <v>129</v>
      </c>
      <c r="I217" s="183" t="s">
        <v>63</v>
      </c>
      <c r="J217" s="183"/>
      <c r="K217" s="231" t="s">
        <v>63</v>
      </c>
    </row>
    <row r="218" spans="1:11" ht="14" x14ac:dyDescent="0.15">
      <c r="A218" s="9">
        <v>204</v>
      </c>
      <c r="B218" s="85"/>
      <c r="C218" s="181" t="s">
        <v>128</v>
      </c>
      <c r="D218" s="193" t="s">
        <v>729</v>
      </c>
      <c r="E218" s="197">
        <v>0</v>
      </c>
      <c r="F218" s="198">
        <v>0</v>
      </c>
      <c r="G218" s="269">
        <v>0</v>
      </c>
      <c r="H218" s="192" t="s">
        <v>129</v>
      </c>
      <c r="I218" s="183" t="s">
        <v>63</v>
      </c>
      <c r="J218" s="183"/>
      <c r="K218" s="231" t="s">
        <v>63</v>
      </c>
    </row>
    <row r="219" spans="1:11" ht="14" x14ac:dyDescent="0.15">
      <c r="A219" s="9">
        <v>205</v>
      </c>
      <c r="B219" s="85"/>
      <c r="C219" s="181" t="s">
        <v>128</v>
      </c>
      <c r="D219" s="193" t="s">
        <v>730</v>
      </c>
      <c r="E219" s="137">
        <f>SUM(E217:E218)</f>
        <v>22</v>
      </c>
      <c r="F219" s="137">
        <f>SUM(F217:F218)</f>
        <v>18</v>
      </c>
      <c r="G219" s="268" t="s">
        <v>51</v>
      </c>
      <c r="H219" s="192" t="s">
        <v>129</v>
      </c>
      <c r="I219" s="183" t="s">
        <v>63</v>
      </c>
      <c r="J219" s="183"/>
      <c r="K219" s="231" t="s">
        <v>63</v>
      </c>
    </row>
    <row r="220" spans="1:11" ht="14" x14ac:dyDescent="0.15">
      <c r="A220" s="9">
        <v>206</v>
      </c>
      <c r="B220" s="85"/>
      <c r="C220" s="181" t="s">
        <v>128</v>
      </c>
      <c r="D220" s="193" t="s">
        <v>731</v>
      </c>
      <c r="E220" s="197">
        <v>52</v>
      </c>
      <c r="F220" s="198">
        <v>41</v>
      </c>
      <c r="G220" s="270">
        <f t="shared" si="5"/>
        <v>0.78846000000000005</v>
      </c>
      <c r="H220" s="192" t="s">
        <v>129</v>
      </c>
      <c r="I220" s="183" t="s">
        <v>63</v>
      </c>
      <c r="J220" s="183"/>
      <c r="K220" s="231" t="s">
        <v>63</v>
      </c>
    </row>
    <row r="221" spans="1:11" ht="14" x14ac:dyDescent="0.15">
      <c r="A221" s="9">
        <v>207</v>
      </c>
      <c r="B221" s="85"/>
      <c r="C221" s="181" t="s">
        <v>128</v>
      </c>
      <c r="D221" s="193" t="s">
        <v>732</v>
      </c>
      <c r="E221" s="197">
        <v>0</v>
      </c>
      <c r="F221" s="198">
        <v>0</v>
      </c>
      <c r="G221" s="269">
        <v>0</v>
      </c>
      <c r="H221" s="192" t="s">
        <v>129</v>
      </c>
      <c r="I221" s="183" t="s">
        <v>63</v>
      </c>
      <c r="J221" s="183"/>
      <c r="K221" s="231" t="s">
        <v>63</v>
      </c>
    </row>
    <row r="222" spans="1:11" ht="14" x14ac:dyDescent="0.15">
      <c r="A222" s="9">
        <v>208</v>
      </c>
      <c r="B222" s="85"/>
      <c r="C222" s="181" t="s">
        <v>128</v>
      </c>
      <c r="D222" s="193" t="s">
        <v>733</v>
      </c>
      <c r="E222" s="137">
        <f>SUM(E220:E221)</f>
        <v>52</v>
      </c>
      <c r="F222" s="137">
        <f>SUM(F220:F221)</f>
        <v>41</v>
      </c>
      <c r="G222" s="270">
        <f t="shared" si="5"/>
        <v>0.78846000000000005</v>
      </c>
      <c r="H222" s="192" t="s">
        <v>129</v>
      </c>
      <c r="I222" s="183" t="s">
        <v>63</v>
      </c>
      <c r="J222" s="183"/>
      <c r="K222" s="231" t="s">
        <v>63</v>
      </c>
    </row>
    <row r="223" spans="1:11" ht="14" x14ac:dyDescent="0.15">
      <c r="A223" s="9">
        <v>209</v>
      </c>
      <c r="B223" s="85"/>
      <c r="C223" s="181" t="s">
        <v>128</v>
      </c>
      <c r="D223" s="193" t="s">
        <v>734</v>
      </c>
      <c r="E223" s="197">
        <v>26</v>
      </c>
      <c r="F223" s="198">
        <v>22</v>
      </c>
      <c r="G223" s="268" t="s">
        <v>51</v>
      </c>
      <c r="H223" s="192" t="s">
        <v>129</v>
      </c>
      <c r="I223" s="183" t="s">
        <v>63</v>
      </c>
      <c r="J223" s="183"/>
      <c r="K223" s="231" t="s">
        <v>63</v>
      </c>
    </row>
    <row r="224" spans="1:11" ht="14" x14ac:dyDescent="0.15">
      <c r="A224" s="9">
        <v>210</v>
      </c>
      <c r="B224" s="85"/>
      <c r="C224" s="181" t="s">
        <v>128</v>
      </c>
      <c r="D224" s="193" t="s">
        <v>735</v>
      </c>
      <c r="E224" s="197">
        <v>0</v>
      </c>
      <c r="F224" s="198">
        <v>0</v>
      </c>
      <c r="G224" s="269">
        <v>0</v>
      </c>
      <c r="H224" s="192" t="s">
        <v>129</v>
      </c>
      <c r="I224" s="183" t="s">
        <v>63</v>
      </c>
      <c r="J224" s="183"/>
      <c r="K224" s="231" t="s">
        <v>63</v>
      </c>
    </row>
    <row r="225" spans="1:11" ht="14" x14ac:dyDescent="0.15">
      <c r="A225" s="9">
        <v>211</v>
      </c>
      <c r="B225" s="85"/>
      <c r="C225" s="181" t="s">
        <v>128</v>
      </c>
      <c r="D225" s="193" t="s">
        <v>736</v>
      </c>
      <c r="E225" s="137">
        <f>SUM(E223:E224)</f>
        <v>26</v>
      </c>
      <c r="F225" s="137">
        <f>SUM(F223:F224)</f>
        <v>22</v>
      </c>
      <c r="G225" s="268" t="s">
        <v>51</v>
      </c>
      <c r="H225" s="192" t="s">
        <v>129</v>
      </c>
      <c r="I225" s="183" t="s">
        <v>63</v>
      </c>
      <c r="J225" s="183"/>
      <c r="K225" s="231" t="s">
        <v>63</v>
      </c>
    </row>
    <row r="226" spans="1:11" ht="14" x14ac:dyDescent="0.15">
      <c r="A226" s="9">
        <v>212</v>
      </c>
      <c r="B226" s="85"/>
      <c r="C226" s="181" t="s">
        <v>128</v>
      </c>
      <c r="D226" s="193" t="s">
        <v>737</v>
      </c>
      <c r="E226" s="197">
        <v>153</v>
      </c>
      <c r="F226" s="198">
        <v>103</v>
      </c>
      <c r="G226" s="199">
        <f t="shared" si="5"/>
        <v>0.67320000000000002</v>
      </c>
      <c r="H226" s="192" t="s">
        <v>129</v>
      </c>
      <c r="I226" s="183" t="s">
        <v>63</v>
      </c>
      <c r="J226" s="183"/>
      <c r="K226" s="231" t="s">
        <v>63</v>
      </c>
    </row>
    <row r="227" spans="1:11" ht="14" x14ac:dyDescent="0.15">
      <c r="A227" s="9">
        <v>213</v>
      </c>
      <c r="B227" s="85"/>
      <c r="C227" s="181" t="s">
        <v>128</v>
      </c>
      <c r="D227" s="193" t="s">
        <v>738</v>
      </c>
      <c r="E227" s="197">
        <v>52</v>
      </c>
      <c r="F227" s="198">
        <v>32</v>
      </c>
      <c r="G227" s="199">
        <f t="shared" si="5"/>
        <v>0.61538000000000004</v>
      </c>
      <c r="H227" s="192" t="s">
        <v>129</v>
      </c>
      <c r="I227" s="183" t="s">
        <v>63</v>
      </c>
      <c r="J227" s="183"/>
      <c r="K227" s="231" t="s">
        <v>63</v>
      </c>
    </row>
    <row r="228" spans="1:11" ht="14" x14ac:dyDescent="0.15">
      <c r="A228" s="9">
        <v>214</v>
      </c>
      <c r="B228" s="85"/>
      <c r="C228" s="181" t="s">
        <v>128</v>
      </c>
      <c r="D228" s="193" t="s">
        <v>739</v>
      </c>
      <c r="E228" s="137">
        <f>SUM(E207,E210,E213,E216,E219,E222,E225,E226,E227)</f>
        <v>960</v>
      </c>
      <c r="F228" s="137">
        <f>SUM(F207,F210,F213,F216,F219,F222,F225,F226,F227)</f>
        <v>825</v>
      </c>
      <c r="G228" s="194">
        <f t="shared" si="5"/>
        <v>0.85936999999999997</v>
      </c>
      <c r="H228" s="192" t="s">
        <v>129</v>
      </c>
      <c r="I228" s="183" t="s">
        <v>63</v>
      </c>
      <c r="J228" s="183"/>
      <c r="K228" s="231" t="s">
        <v>63</v>
      </c>
    </row>
    <row r="229" spans="1:11" ht="14" x14ac:dyDescent="0.15">
      <c r="A229" s="9">
        <v>215</v>
      </c>
      <c r="B229" s="85"/>
      <c r="C229" s="181" t="s">
        <v>128</v>
      </c>
      <c r="D229" s="193" t="s">
        <v>740</v>
      </c>
      <c r="E229" s="197">
        <v>270</v>
      </c>
      <c r="F229" s="198">
        <v>258</v>
      </c>
      <c r="G229" s="194">
        <f t="shared" si="5"/>
        <v>0.95555000000000001</v>
      </c>
      <c r="H229" s="192" t="s">
        <v>129</v>
      </c>
      <c r="I229" s="183" t="s">
        <v>63</v>
      </c>
      <c r="J229" s="183"/>
      <c r="K229" s="231" t="s">
        <v>63</v>
      </c>
    </row>
    <row r="230" spans="1:11" ht="14" x14ac:dyDescent="0.15">
      <c r="A230" s="9">
        <v>216</v>
      </c>
      <c r="B230" s="85"/>
      <c r="C230" s="181" t="s">
        <v>128</v>
      </c>
      <c r="D230" s="193" t="s">
        <v>741</v>
      </c>
      <c r="E230" s="197">
        <v>0</v>
      </c>
      <c r="F230" s="198">
        <v>0</v>
      </c>
      <c r="G230" s="139">
        <v>0</v>
      </c>
      <c r="H230" s="192" t="s">
        <v>129</v>
      </c>
      <c r="I230" s="183" t="s">
        <v>63</v>
      </c>
      <c r="J230" s="183"/>
      <c r="K230" s="231" t="s">
        <v>63</v>
      </c>
    </row>
    <row r="231" spans="1:11" ht="14" x14ac:dyDescent="0.15">
      <c r="A231" s="9">
        <v>217</v>
      </c>
      <c r="B231" s="85"/>
      <c r="C231" s="181" t="s">
        <v>128</v>
      </c>
      <c r="D231" s="193" t="s">
        <v>742</v>
      </c>
      <c r="E231" s="137">
        <f>SUM(E229:E230)</f>
        <v>270</v>
      </c>
      <c r="F231" s="137">
        <f>SUM(F229:F230)</f>
        <v>258</v>
      </c>
      <c r="G231" s="194">
        <f t="shared" si="5"/>
        <v>0.95555000000000001</v>
      </c>
      <c r="H231" s="192" t="s">
        <v>129</v>
      </c>
      <c r="I231" s="183" t="s">
        <v>63</v>
      </c>
      <c r="J231" s="183"/>
      <c r="K231" s="231" t="s">
        <v>63</v>
      </c>
    </row>
    <row r="232" spans="1:11" ht="14" x14ac:dyDescent="0.15">
      <c r="A232" s="9">
        <v>218</v>
      </c>
      <c r="B232" s="85"/>
      <c r="C232" s="181" t="s">
        <v>128</v>
      </c>
      <c r="D232" s="193" t="s">
        <v>743</v>
      </c>
      <c r="E232" s="197">
        <v>485</v>
      </c>
      <c r="F232" s="198">
        <v>452</v>
      </c>
      <c r="G232" s="194">
        <f t="shared" si="5"/>
        <v>0.93194999999999995</v>
      </c>
      <c r="H232" s="192" t="s">
        <v>129</v>
      </c>
      <c r="I232" s="183" t="s">
        <v>63</v>
      </c>
      <c r="J232" s="183"/>
      <c r="K232" s="231" t="s">
        <v>63</v>
      </c>
    </row>
    <row r="233" spans="1:11" ht="14" x14ac:dyDescent="0.15">
      <c r="A233" s="9">
        <v>219</v>
      </c>
      <c r="B233" s="85"/>
      <c r="C233" s="181" t="s">
        <v>128</v>
      </c>
      <c r="D233" s="193" t="s">
        <v>744</v>
      </c>
      <c r="E233" s="197">
        <v>0</v>
      </c>
      <c r="F233" s="198">
        <v>0</v>
      </c>
      <c r="G233" s="139">
        <v>0</v>
      </c>
      <c r="H233" s="192" t="s">
        <v>129</v>
      </c>
      <c r="I233" s="183" t="s">
        <v>63</v>
      </c>
      <c r="J233" s="183"/>
      <c r="K233" s="231" t="s">
        <v>63</v>
      </c>
    </row>
    <row r="234" spans="1:11" ht="14" x14ac:dyDescent="0.15">
      <c r="A234" s="9">
        <v>220</v>
      </c>
      <c r="B234" s="85"/>
      <c r="C234" s="181" t="s">
        <v>128</v>
      </c>
      <c r="D234" s="193" t="s">
        <v>745</v>
      </c>
      <c r="E234" s="137">
        <f>SUM(E232:E233)</f>
        <v>485</v>
      </c>
      <c r="F234" s="137">
        <f>SUM(F232:F233)</f>
        <v>452</v>
      </c>
      <c r="G234" s="194">
        <f t="shared" si="5"/>
        <v>0.93194999999999995</v>
      </c>
      <c r="H234" s="192" t="s">
        <v>129</v>
      </c>
      <c r="I234" s="183" t="s">
        <v>63</v>
      </c>
      <c r="J234" s="183"/>
      <c r="K234" s="231" t="s">
        <v>63</v>
      </c>
    </row>
    <row r="235" spans="1:11" ht="14" x14ac:dyDescent="0.15">
      <c r="A235" s="9">
        <v>221</v>
      </c>
      <c r="B235" s="85"/>
      <c r="C235" s="181" t="s">
        <v>128</v>
      </c>
      <c r="D235" s="193" t="s">
        <v>746</v>
      </c>
      <c r="E235" s="197">
        <v>153</v>
      </c>
      <c r="F235" s="198">
        <v>83</v>
      </c>
      <c r="G235" s="194">
        <f t="shared" si="5"/>
        <v>0.54247999999999996</v>
      </c>
      <c r="H235" s="192" t="s">
        <v>129</v>
      </c>
      <c r="I235" s="183" t="s">
        <v>63</v>
      </c>
      <c r="J235" s="183"/>
      <c r="K235" s="231" t="s">
        <v>63</v>
      </c>
    </row>
    <row r="236" spans="1:11" ht="14" x14ac:dyDescent="0.15">
      <c r="A236" s="9">
        <v>222</v>
      </c>
      <c r="B236" s="85"/>
      <c r="C236" s="181" t="s">
        <v>128</v>
      </c>
      <c r="D236" s="193" t="s">
        <v>747</v>
      </c>
      <c r="E236" s="197">
        <v>52</v>
      </c>
      <c r="F236" s="198">
        <v>32</v>
      </c>
      <c r="G236" s="194">
        <f t="shared" si="5"/>
        <v>0.61538000000000004</v>
      </c>
      <c r="H236" s="192" t="s">
        <v>129</v>
      </c>
      <c r="I236" s="183" t="s">
        <v>63</v>
      </c>
      <c r="J236" s="183"/>
      <c r="K236" s="231" t="s">
        <v>63</v>
      </c>
    </row>
    <row r="237" spans="1:11" ht="14" x14ac:dyDescent="0.15">
      <c r="A237" s="9">
        <v>223</v>
      </c>
      <c r="B237" s="225"/>
      <c r="C237" s="226" t="s">
        <v>128</v>
      </c>
      <c r="D237" s="230" t="s">
        <v>748</v>
      </c>
      <c r="E237" s="137">
        <f>SUM(E231, E234,E235,E236)</f>
        <v>960</v>
      </c>
      <c r="F237" s="137">
        <f>SUM(F231, F234,F235,F236)</f>
        <v>825</v>
      </c>
      <c r="G237" s="227">
        <f t="shared" si="5"/>
        <v>0.85936999999999997</v>
      </c>
      <c r="H237" s="228" t="s">
        <v>129</v>
      </c>
      <c r="I237" s="183" t="s">
        <v>63</v>
      </c>
      <c r="J237" s="224"/>
      <c r="K237" s="231" t="s">
        <v>63</v>
      </c>
    </row>
    <row r="238" spans="1:11" x14ac:dyDescent="0.15">
      <c r="A238" s="159">
        <v>1</v>
      </c>
      <c r="B238" s="90"/>
      <c r="C238" s="116" t="s">
        <v>128</v>
      </c>
      <c r="D238" s="116" t="s">
        <v>67</v>
      </c>
      <c r="E238" s="117">
        <v>123</v>
      </c>
      <c r="F238" s="117">
        <v>76</v>
      </c>
      <c r="G238" s="160">
        <f t="shared" ref="G238:G350" si="6">TRUNC(F238/E238,5)</f>
        <v>0.61787999999999998</v>
      </c>
      <c r="H238" s="117" t="s">
        <v>131</v>
      </c>
      <c r="I238" s="117" t="s">
        <v>62</v>
      </c>
      <c r="J238" s="117" t="s">
        <v>130</v>
      </c>
      <c r="K238" s="231" t="s">
        <v>62</v>
      </c>
    </row>
    <row r="239" spans="1:11" x14ac:dyDescent="0.15">
      <c r="A239" s="221">
        <v>2</v>
      </c>
      <c r="C239" s="37" t="s">
        <v>128</v>
      </c>
      <c r="D239" s="62" t="s">
        <v>869</v>
      </c>
      <c r="E239" s="69">
        <v>429</v>
      </c>
      <c r="F239" s="69">
        <v>278</v>
      </c>
      <c r="G239" s="196">
        <f>TRUNC(F239/E239,5)</f>
        <v>0.64800999999999997</v>
      </c>
      <c r="H239" s="140" t="s">
        <v>131</v>
      </c>
      <c r="I239" s="140" t="s">
        <v>62</v>
      </c>
      <c r="J239" s="140" t="s">
        <v>130</v>
      </c>
      <c r="K239" s="231" t="s">
        <v>62</v>
      </c>
    </row>
    <row r="240" spans="1:11" x14ac:dyDescent="0.15">
      <c r="A240" s="159">
        <v>3</v>
      </c>
      <c r="B240" s="90"/>
      <c r="C240" s="116" t="s">
        <v>128</v>
      </c>
      <c r="D240" s="161" t="s">
        <v>775</v>
      </c>
      <c r="E240" s="182">
        <v>0</v>
      </c>
      <c r="F240" s="182">
        <v>0</v>
      </c>
      <c r="G240" s="139">
        <v>0</v>
      </c>
      <c r="H240" s="169" t="s">
        <v>131</v>
      </c>
      <c r="I240" s="169" t="s">
        <v>62</v>
      </c>
      <c r="J240" s="169" t="s">
        <v>130</v>
      </c>
      <c r="K240" s="231" t="s">
        <v>62</v>
      </c>
    </row>
    <row r="241" spans="1:11" x14ac:dyDescent="0.15">
      <c r="A241" s="159">
        <v>4</v>
      </c>
      <c r="C241" s="157" t="s">
        <v>128</v>
      </c>
      <c r="D241" s="257" t="s">
        <v>776</v>
      </c>
      <c r="E241" s="261">
        <v>56</v>
      </c>
      <c r="F241" s="261">
        <v>43</v>
      </c>
      <c r="G241" s="210">
        <f t="shared" ref="G241:G242" si="7">TRUNC(F241/E241,5)</f>
        <v>0.76785000000000003</v>
      </c>
      <c r="H241" s="258" t="s">
        <v>131</v>
      </c>
      <c r="I241" s="258" t="s">
        <v>62</v>
      </c>
      <c r="J241" s="258" t="s">
        <v>130</v>
      </c>
      <c r="K241" s="250" t="s">
        <v>62</v>
      </c>
    </row>
    <row r="242" spans="1:11" x14ac:dyDescent="0.15">
      <c r="A242" s="221">
        <v>5</v>
      </c>
      <c r="C242" s="37" t="s">
        <v>128</v>
      </c>
      <c r="D242" s="147" t="s">
        <v>777</v>
      </c>
      <c r="E242" s="137">
        <f>SUM(E240:E241)</f>
        <v>56</v>
      </c>
      <c r="F242" s="137">
        <f>SUM(F240:F241)</f>
        <v>43</v>
      </c>
      <c r="G242" s="194">
        <f t="shared" si="7"/>
        <v>0.76785000000000003</v>
      </c>
      <c r="H242" s="140" t="s">
        <v>131</v>
      </c>
      <c r="I242" s="140" t="s">
        <v>62</v>
      </c>
      <c r="J242" s="140" t="s">
        <v>130</v>
      </c>
      <c r="K242" s="231" t="s">
        <v>62</v>
      </c>
    </row>
    <row r="243" spans="1:11" x14ac:dyDescent="0.15">
      <c r="A243" s="159">
        <v>6</v>
      </c>
      <c r="C243" s="37" t="s">
        <v>128</v>
      </c>
      <c r="D243" s="147" t="s">
        <v>778</v>
      </c>
      <c r="E243" s="137">
        <v>0</v>
      </c>
      <c r="F243" s="137">
        <v>0</v>
      </c>
      <c r="G243" s="139">
        <v>0</v>
      </c>
      <c r="H243" s="140" t="s">
        <v>131</v>
      </c>
      <c r="I243" s="140" t="s">
        <v>62</v>
      </c>
      <c r="J243" s="140" t="s">
        <v>130</v>
      </c>
      <c r="K243" s="231" t="s">
        <v>62</v>
      </c>
    </row>
    <row r="244" spans="1:11" x14ac:dyDescent="0.15">
      <c r="A244" s="159">
        <v>7</v>
      </c>
      <c r="C244" s="37" t="s">
        <v>128</v>
      </c>
      <c r="D244" s="147" t="s">
        <v>779</v>
      </c>
      <c r="E244" s="137">
        <v>93</v>
      </c>
      <c r="F244" s="137">
        <v>52</v>
      </c>
      <c r="G244" s="194">
        <f t="shared" ref="G244:G245" si="8">TRUNC(F244/E244,5)</f>
        <v>0.55913000000000002</v>
      </c>
      <c r="H244" s="140" t="s">
        <v>131</v>
      </c>
      <c r="I244" s="140" t="s">
        <v>62</v>
      </c>
      <c r="J244" s="140" t="s">
        <v>130</v>
      </c>
      <c r="K244" s="231" t="s">
        <v>62</v>
      </c>
    </row>
    <row r="245" spans="1:11" x14ac:dyDescent="0.15">
      <c r="A245" s="221">
        <v>8</v>
      </c>
      <c r="C245" s="37" t="s">
        <v>128</v>
      </c>
      <c r="D245" s="147" t="s">
        <v>780</v>
      </c>
      <c r="E245" s="137">
        <f>SUM(E243:E244)</f>
        <v>93</v>
      </c>
      <c r="F245" s="137">
        <f>SUM(F243:F244)</f>
        <v>52</v>
      </c>
      <c r="G245" s="268">
        <f t="shared" si="8"/>
        <v>0.55913000000000002</v>
      </c>
      <c r="H245" s="140" t="s">
        <v>131</v>
      </c>
      <c r="I245" s="140" t="s">
        <v>62</v>
      </c>
      <c r="J245" s="140" t="s">
        <v>130</v>
      </c>
      <c r="K245" s="231" t="s">
        <v>62</v>
      </c>
    </row>
    <row r="246" spans="1:11" x14ac:dyDescent="0.15">
      <c r="A246" s="159">
        <v>9</v>
      </c>
      <c r="C246" s="37" t="s">
        <v>128</v>
      </c>
      <c r="D246" s="147" t="s">
        <v>781</v>
      </c>
      <c r="E246" s="137">
        <v>0</v>
      </c>
      <c r="F246" s="137">
        <v>0</v>
      </c>
      <c r="G246" s="269">
        <v>0</v>
      </c>
      <c r="H246" s="140" t="s">
        <v>131</v>
      </c>
      <c r="I246" s="140" t="s">
        <v>62</v>
      </c>
      <c r="J246" s="140" t="s">
        <v>130</v>
      </c>
      <c r="K246" s="231" t="s">
        <v>62</v>
      </c>
    </row>
    <row r="247" spans="1:11" x14ac:dyDescent="0.15">
      <c r="A247" s="159">
        <v>10</v>
      </c>
      <c r="C247" s="37" t="s">
        <v>128</v>
      </c>
      <c r="D247" s="147" t="s">
        <v>782</v>
      </c>
      <c r="E247" s="137">
        <v>26</v>
      </c>
      <c r="F247" s="137">
        <v>14</v>
      </c>
      <c r="G247" s="268" t="s">
        <v>51</v>
      </c>
      <c r="H247" s="140" t="s">
        <v>131</v>
      </c>
      <c r="I247" s="140" t="s">
        <v>62</v>
      </c>
      <c r="J247" s="140" t="s">
        <v>130</v>
      </c>
      <c r="K247" s="231" t="s">
        <v>62</v>
      </c>
    </row>
    <row r="248" spans="1:11" x14ac:dyDescent="0.15">
      <c r="A248" s="221">
        <v>11</v>
      </c>
      <c r="C248" s="37" t="s">
        <v>128</v>
      </c>
      <c r="D248" s="147" t="s">
        <v>783</v>
      </c>
      <c r="E248" s="137">
        <f>SUM(E246:E247)</f>
        <v>26</v>
      </c>
      <c r="F248" s="137">
        <f>SUM(F246:F247)</f>
        <v>14</v>
      </c>
      <c r="G248" s="268" t="s">
        <v>51</v>
      </c>
      <c r="H248" s="140" t="s">
        <v>131</v>
      </c>
      <c r="I248" s="140" t="s">
        <v>62</v>
      </c>
      <c r="J248" s="140" t="s">
        <v>130</v>
      </c>
      <c r="K248" s="231" t="s">
        <v>62</v>
      </c>
    </row>
    <row r="249" spans="1:11" x14ac:dyDescent="0.15">
      <c r="A249" s="159">
        <v>12</v>
      </c>
      <c r="C249" s="37" t="s">
        <v>128</v>
      </c>
      <c r="D249" s="147" t="s">
        <v>784</v>
      </c>
      <c r="E249" s="137">
        <v>0</v>
      </c>
      <c r="F249" s="137">
        <v>0</v>
      </c>
      <c r="G249" s="269">
        <v>0</v>
      </c>
      <c r="H249" s="140" t="s">
        <v>131</v>
      </c>
      <c r="I249" s="140" t="s">
        <v>62</v>
      </c>
      <c r="J249" s="140" t="s">
        <v>130</v>
      </c>
      <c r="K249" s="231" t="s">
        <v>62</v>
      </c>
    </row>
    <row r="250" spans="1:11" x14ac:dyDescent="0.15">
      <c r="A250" s="159">
        <v>13</v>
      </c>
      <c r="C250" s="37" t="s">
        <v>128</v>
      </c>
      <c r="D250" s="147" t="s">
        <v>785</v>
      </c>
      <c r="E250" s="137">
        <v>18</v>
      </c>
      <c r="F250" s="137">
        <v>15</v>
      </c>
      <c r="G250" s="268" t="s">
        <v>51</v>
      </c>
      <c r="H250" s="140" t="s">
        <v>131</v>
      </c>
      <c r="I250" s="140" t="s">
        <v>62</v>
      </c>
      <c r="J250" s="140" t="s">
        <v>130</v>
      </c>
      <c r="K250" s="231" t="s">
        <v>62</v>
      </c>
    </row>
    <row r="251" spans="1:11" x14ac:dyDescent="0.15">
      <c r="A251" s="221">
        <v>14</v>
      </c>
      <c r="C251" s="37" t="s">
        <v>128</v>
      </c>
      <c r="D251" s="147" t="s">
        <v>786</v>
      </c>
      <c r="E251" s="137">
        <f>SUM(E249:E250)</f>
        <v>18</v>
      </c>
      <c r="F251" s="137">
        <f>SUM(F249:F250)</f>
        <v>15</v>
      </c>
      <c r="G251" s="268" t="s">
        <v>51</v>
      </c>
      <c r="H251" s="140" t="s">
        <v>131</v>
      </c>
      <c r="I251" s="140" t="s">
        <v>62</v>
      </c>
      <c r="J251" s="140" t="s">
        <v>130</v>
      </c>
      <c r="K251" s="231" t="s">
        <v>62</v>
      </c>
    </row>
    <row r="252" spans="1:11" x14ac:dyDescent="0.15">
      <c r="A252" s="159">
        <v>15</v>
      </c>
      <c r="C252" s="37" t="s">
        <v>128</v>
      </c>
      <c r="D252" s="147" t="s">
        <v>787</v>
      </c>
      <c r="E252" s="137">
        <v>0</v>
      </c>
      <c r="F252" s="137">
        <v>0</v>
      </c>
      <c r="G252" s="269">
        <v>0</v>
      </c>
      <c r="H252" s="140" t="s">
        <v>131</v>
      </c>
      <c r="I252" s="140" t="s">
        <v>62</v>
      </c>
      <c r="J252" s="140" t="s">
        <v>130</v>
      </c>
      <c r="K252" s="231" t="s">
        <v>62</v>
      </c>
    </row>
    <row r="253" spans="1:11" x14ac:dyDescent="0.15">
      <c r="A253" s="159">
        <v>16</v>
      </c>
      <c r="C253" s="37" t="s">
        <v>128</v>
      </c>
      <c r="D253" s="147" t="s">
        <v>788</v>
      </c>
      <c r="E253" s="137">
        <v>43</v>
      </c>
      <c r="F253" s="137">
        <v>37</v>
      </c>
      <c r="G253" s="268">
        <f t="shared" ref="G253:G254" si="9">TRUNC(F253/E253,5)</f>
        <v>0.86046</v>
      </c>
      <c r="H253" s="140" t="s">
        <v>131</v>
      </c>
      <c r="I253" s="140" t="s">
        <v>62</v>
      </c>
      <c r="J253" s="140" t="s">
        <v>130</v>
      </c>
      <c r="K253" s="231" t="s">
        <v>62</v>
      </c>
    </row>
    <row r="254" spans="1:11" x14ac:dyDescent="0.15">
      <c r="A254" s="221">
        <v>17</v>
      </c>
      <c r="C254" s="37" t="s">
        <v>128</v>
      </c>
      <c r="D254" s="147" t="s">
        <v>789</v>
      </c>
      <c r="E254" s="137">
        <f>SUM(E252:E253)</f>
        <v>43</v>
      </c>
      <c r="F254" s="137">
        <f>SUM(F252:F253)</f>
        <v>37</v>
      </c>
      <c r="G254" s="268">
        <f t="shared" si="9"/>
        <v>0.86046</v>
      </c>
      <c r="H254" s="140" t="s">
        <v>131</v>
      </c>
      <c r="I254" s="140" t="s">
        <v>62</v>
      </c>
      <c r="J254" s="140" t="s">
        <v>130</v>
      </c>
      <c r="K254" s="231" t="s">
        <v>62</v>
      </c>
    </row>
    <row r="255" spans="1:11" x14ac:dyDescent="0.15">
      <c r="A255" s="159">
        <v>18</v>
      </c>
      <c r="C255" s="37" t="s">
        <v>128</v>
      </c>
      <c r="D255" s="147" t="s">
        <v>868</v>
      </c>
      <c r="E255" s="137">
        <v>0</v>
      </c>
      <c r="F255" s="137">
        <v>0</v>
      </c>
      <c r="G255" s="269">
        <v>0</v>
      </c>
      <c r="H255" s="140" t="s">
        <v>131</v>
      </c>
      <c r="I255" s="140" t="s">
        <v>62</v>
      </c>
      <c r="J255" s="140" t="s">
        <v>130</v>
      </c>
      <c r="K255" s="231" t="s">
        <v>62</v>
      </c>
    </row>
    <row r="256" spans="1:11" x14ac:dyDescent="0.15">
      <c r="A256" s="159">
        <v>19</v>
      </c>
      <c r="C256" s="37" t="s">
        <v>128</v>
      </c>
      <c r="D256" s="147" t="s">
        <v>790</v>
      </c>
      <c r="E256" s="137">
        <v>77</v>
      </c>
      <c r="F256" s="137">
        <v>43</v>
      </c>
      <c r="G256" s="268">
        <f t="shared" ref="G256:G257" si="10">TRUNC(F256/E256,5)</f>
        <v>0.55844000000000005</v>
      </c>
      <c r="H256" s="140" t="s">
        <v>131</v>
      </c>
      <c r="I256" s="140" t="s">
        <v>62</v>
      </c>
      <c r="J256" s="140" t="s">
        <v>130</v>
      </c>
      <c r="K256" s="231" t="s">
        <v>62</v>
      </c>
    </row>
    <row r="257" spans="1:11" x14ac:dyDescent="0.15">
      <c r="A257" s="221">
        <v>20</v>
      </c>
      <c r="C257" s="37" t="s">
        <v>128</v>
      </c>
      <c r="D257" s="147" t="s">
        <v>791</v>
      </c>
      <c r="E257" s="137">
        <f>SUM(E255:E256)</f>
        <v>77</v>
      </c>
      <c r="F257" s="137">
        <f>SUM(F255:F256)</f>
        <v>43</v>
      </c>
      <c r="G257" s="268">
        <f t="shared" si="10"/>
        <v>0.55844000000000005</v>
      </c>
      <c r="H257" s="140" t="s">
        <v>131</v>
      </c>
      <c r="I257" s="140" t="s">
        <v>62</v>
      </c>
      <c r="J257" s="140" t="s">
        <v>130</v>
      </c>
      <c r="K257" s="231" t="s">
        <v>62</v>
      </c>
    </row>
    <row r="258" spans="1:11" x14ac:dyDescent="0.15">
      <c r="A258" s="159">
        <v>21</v>
      </c>
      <c r="C258" s="37" t="s">
        <v>128</v>
      </c>
      <c r="D258" s="147" t="s">
        <v>792</v>
      </c>
      <c r="E258" s="137">
        <v>0</v>
      </c>
      <c r="F258" s="137">
        <v>0</v>
      </c>
      <c r="G258" s="269">
        <v>0</v>
      </c>
      <c r="H258" s="140" t="s">
        <v>131</v>
      </c>
      <c r="I258" s="140" t="s">
        <v>62</v>
      </c>
      <c r="J258" s="140" t="s">
        <v>130</v>
      </c>
      <c r="K258" s="231" t="s">
        <v>62</v>
      </c>
    </row>
    <row r="259" spans="1:11" x14ac:dyDescent="0.15">
      <c r="A259" s="159">
        <v>22</v>
      </c>
      <c r="C259" s="37" t="s">
        <v>128</v>
      </c>
      <c r="D259" s="147" t="s">
        <v>793</v>
      </c>
      <c r="E259" s="137">
        <v>52</v>
      </c>
      <c r="F259" s="137">
        <v>28</v>
      </c>
      <c r="G259" s="268">
        <f t="shared" ref="G259:G263" si="11">TRUNC(F259/E259,5)</f>
        <v>0.53846000000000005</v>
      </c>
      <c r="H259" s="140" t="s">
        <v>131</v>
      </c>
      <c r="I259" s="140" t="s">
        <v>62</v>
      </c>
      <c r="J259" s="140" t="s">
        <v>130</v>
      </c>
      <c r="K259" s="231" t="s">
        <v>62</v>
      </c>
    </row>
    <row r="260" spans="1:11" x14ac:dyDescent="0.15">
      <c r="A260" s="221">
        <v>23</v>
      </c>
      <c r="C260" s="37" t="s">
        <v>128</v>
      </c>
      <c r="D260" s="147" t="s">
        <v>794</v>
      </c>
      <c r="E260" s="137">
        <f>SUM(E258:E259)</f>
        <v>52</v>
      </c>
      <c r="F260" s="137">
        <f>SUM(F258:F259)</f>
        <v>28</v>
      </c>
      <c r="G260" s="268">
        <f t="shared" si="11"/>
        <v>0.53846000000000005</v>
      </c>
      <c r="H260" s="140" t="s">
        <v>131</v>
      </c>
      <c r="I260" s="140" t="s">
        <v>62</v>
      </c>
      <c r="J260" s="140" t="s">
        <v>130</v>
      </c>
      <c r="K260" s="231" t="s">
        <v>62</v>
      </c>
    </row>
    <row r="261" spans="1:11" x14ac:dyDescent="0.15">
      <c r="A261" s="159">
        <v>24</v>
      </c>
      <c r="C261" s="37" t="s">
        <v>128</v>
      </c>
      <c r="D261" s="147" t="s">
        <v>795</v>
      </c>
      <c r="E261" s="137">
        <v>21</v>
      </c>
      <c r="F261" s="137">
        <v>14</v>
      </c>
      <c r="G261" s="268" t="s">
        <v>51</v>
      </c>
      <c r="H261" s="140" t="s">
        <v>131</v>
      </c>
      <c r="I261" s="140" t="s">
        <v>62</v>
      </c>
      <c r="J261" s="140" t="s">
        <v>130</v>
      </c>
      <c r="K261" s="231" t="s">
        <v>62</v>
      </c>
    </row>
    <row r="262" spans="1:11" x14ac:dyDescent="0.15">
      <c r="A262" s="159">
        <v>25</v>
      </c>
      <c r="C262" s="37" t="s">
        <v>128</v>
      </c>
      <c r="D262" s="147" t="s">
        <v>796</v>
      </c>
      <c r="E262" s="137">
        <v>43</v>
      </c>
      <c r="F262" s="137">
        <v>32</v>
      </c>
      <c r="G262" s="268">
        <f t="shared" si="11"/>
        <v>0.74417999999999995</v>
      </c>
      <c r="H262" s="140" t="s">
        <v>131</v>
      </c>
      <c r="I262" s="140" t="s">
        <v>62</v>
      </c>
      <c r="J262" s="140" t="s">
        <v>130</v>
      </c>
      <c r="K262" s="231" t="s">
        <v>62</v>
      </c>
    </row>
    <row r="263" spans="1:11" x14ac:dyDescent="0.15">
      <c r="A263" s="221">
        <v>26</v>
      </c>
      <c r="C263" s="37" t="s">
        <v>128</v>
      </c>
      <c r="D263" s="147" t="s">
        <v>797</v>
      </c>
      <c r="E263" s="137">
        <f>SUM(E242,E245,E248,E251,E254,E257,E260,E261,E262)</f>
        <v>429</v>
      </c>
      <c r="F263" s="137">
        <f>SUM(F242,F245,F248,F251,F254,F257,F260,F261,F262)</f>
        <v>278</v>
      </c>
      <c r="G263" s="268">
        <f t="shared" si="11"/>
        <v>0.64800999999999997</v>
      </c>
      <c r="H263" s="140" t="s">
        <v>131</v>
      </c>
      <c r="I263" s="140" t="s">
        <v>62</v>
      </c>
      <c r="J263" s="140" t="s">
        <v>130</v>
      </c>
      <c r="K263" s="231" t="s">
        <v>62</v>
      </c>
    </row>
    <row r="264" spans="1:11" x14ac:dyDescent="0.15">
      <c r="A264" s="159">
        <v>27</v>
      </c>
      <c r="C264" s="37" t="s">
        <v>128</v>
      </c>
      <c r="D264" s="147" t="s">
        <v>798</v>
      </c>
      <c r="E264" s="137">
        <v>0</v>
      </c>
      <c r="F264" s="137">
        <v>0</v>
      </c>
      <c r="G264" s="269">
        <v>0</v>
      </c>
      <c r="H264" s="140" t="s">
        <v>131</v>
      </c>
      <c r="I264" s="140" t="s">
        <v>62</v>
      </c>
      <c r="J264" s="140" t="s">
        <v>130</v>
      </c>
      <c r="K264" s="231" t="s">
        <v>62</v>
      </c>
    </row>
    <row r="265" spans="1:11" x14ac:dyDescent="0.15">
      <c r="A265" s="159">
        <v>28</v>
      </c>
      <c r="C265" s="37" t="s">
        <v>128</v>
      </c>
      <c r="D265" s="147" t="s">
        <v>799</v>
      </c>
      <c r="E265" s="137">
        <v>44</v>
      </c>
      <c r="F265" s="137">
        <v>29</v>
      </c>
      <c r="G265" s="268">
        <f t="shared" ref="G265:G266" si="12">TRUNC(F265/E265,5)</f>
        <v>0.65908999999999995</v>
      </c>
      <c r="H265" s="140" t="s">
        <v>131</v>
      </c>
      <c r="I265" s="140" t="s">
        <v>62</v>
      </c>
      <c r="J265" s="140" t="s">
        <v>130</v>
      </c>
      <c r="K265" s="231" t="s">
        <v>62</v>
      </c>
    </row>
    <row r="266" spans="1:11" x14ac:dyDescent="0.15">
      <c r="A266" s="221">
        <v>29</v>
      </c>
      <c r="C266" s="37" t="s">
        <v>128</v>
      </c>
      <c r="D266" s="147" t="s">
        <v>800</v>
      </c>
      <c r="E266" s="137">
        <f>SUM(E264:E265)</f>
        <v>44</v>
      </c>
      <c r="F266" s="137">
        <f>SUM(F264:F265)</f>
        <v>29</v>
      </c>
      <c r="G266" s="268">
        <f t="shared" si="12"/>
        <v>0.65908999999999995</v>
      </c>
      <c r="H266" s="140" t="s">
        <v>131</v>
      </c>
      <c r="I266" s="140" t="s">
        <v>62</v>
      </c>
      <c r="J266" s="140" t="s">
        <v>130</v>
      </c>
      <c r="K266" s="231" t="s">
        <v>62</v>
      </c>
    </row>
    <row r="267" spans="1:11" x14ac:dyDescent="0.15">
      <c r="A267" s="159">
        <v>30</v>
      </c>
      <c r="C267" s="37" t="s">
        <v>128</v>
      </c>
      <c r="D267" s="147" t="s">
        <v>801</v>
      </c>
      <c r="E267" s="137">
        <v>0</v>
      </c>
      <c r="F267" s="137">
        <v>0</v>
      </c>
      <c r="G267" s="269">
        <v>0</v>
      </c>
      <c r="H267" s="140" t="s">
        <v>131</v>
      </c>
      <c r="I267" s="140" t="s">
        <v>62</v>
      </c>
      <c r="J267" s="140" t="s">
        <v>130</v>
      </c>
      <c r="K267" s="231" t="s">
        <v>62</v>
      </c>
    </row>
    <row r="268" spans="1:11" x14ac:dyDescent="0.15">
      <c r="A268" s="159">
        <v>31</v>
      </c>
      <c r="C268" s="37" t="s">
        <v>128</v>
      </c>
      <c r="D268" s="147" t="s">
        <v>802</v>
      </c>
      <c r="E268" s="137">
        <v>321</v>
      </c>
      <c r="F268" s="137">
        <v>203</v>
      </c>
      <c r="G268" s="268">
        <f t="shared" ref="G268:G272" si="13">TRUNC(F268/E268,5)</f>
        <v>0.63239000000000001</v>
      </c>
      <c r="H268" s="140" t="s">
        <v>131</v>
      </c>
      <c r="I268" s="140" t="s">
        <v>62</v>
      </c>
      <c r="J268" s="140" t="s">
        <v>130</v>
      </c>
      <c r="K268" s="231" t="s">
        <v>62</v>
      </c>
    </row>
    <row r="269" spans="1:11" x14ac:dyDescent="0.15">
      <c r="A269" s="221">
        <v>32</v>
      </c>
      <c r="C269" s="37" t="s">
        <v>128</v>
      </c>
      <c r="D269" s="147" t="s">
        <v>803</v>
      </c>
      <c r="E269" s="137">
        <f>SUM(E267:E268)</f>
        <v>321</v>
      </c>
      <c r="F269" s="137">
        <f>SUM(F267:F268)</f>
        <v>203</v>
      </c>
      <c r="G269" s="268">
        <f t="shared" si="13"/>
        <v>0.63239000000000001</v>
      </c>
      <c r="H269" s="140" t="s">
        <v>131</v>
      </c>
      <c r="I269" s="140" t="s">
        <v>62</v>
      </c>
      <c r="J269" s="140" t="s">
        <v>130</v>
      </c>
      <c r="K269" s="231" t="s">
        <v>62</v>
      </c>
    </row>
    <row r="270" spans="1:11" x14ac:dyDescent="0.15">
      <c r="A270" s="159">
        <v>33</v>
      </c>
      <c r="C270" s="37" t="s">
        <v>128</v>
      </c>
      <c r="D270" s="147" t="s">
        <v>804</v>
      </c>
      <c r="E270" s="137">
        <v>21</v>
      </c>
      <c r="F270" s="137">
        <v>14</v>
      </c>
      <c r="G270" s="268" t="s">
        <v>51</v>
      </c>
      <c r="H270" s="140" t="s">
        <v>131</v>
      </c>
      <c r="I270" s="140" t="s">
        <v>62</v>
      </c>
      <c r="J270" s="140" t="s">
        <v>130</v>
      </c>
      <c r="K270" s="231" t="s">
        <v>62</v>
      </c>
    </row>
    <row r="271" spans="1:11" x14ac:dyDescent="0.15">
      <c r="A271" s="159">
        <v>34</v>
      </c>
      <c r="C271" s="37" t="s">
        <v>128</v>
      </c>
      <c r="D271" s="147" t="s">
        <v>805</v>
      </c>
      <c r="E271" s="137">
        <v>43</v>
      </c>
      <c r="F271" s="137">
        <v>32</v>
      </c>
      <c r="G271" s="194">
        <f t="shared" si="13"/>
        <v>0.74417999999999995</v>
      </c>
      <c r="H271" s="140" t="s">
        <v>131</v>
      </c>
      <c r="I271" s="140" t="s">
        <v>62</v>
      </c>
      <c r="J271" s="140" t="s">
        <v>130</v>
      </c>
      <c r="K271" s="231" t="s">
        <v>62</v>
      </c>
    </row>
    <row r="272" spans="1:11" x14ac:dyDescent="0.15">
      <c r="A272" s="221">
        <v>35</v>
      </c>
      <c r="C272" s="37" t="s">
        <v>128</v>
      </c>
      <c r="D272" s="147" t="s">
        <v>806</v>
      </c>
      <c r="E272" s="137">
        <f>SUM(E266, E269,E270,E271)</f>
        <v>429</v>
      </c>
      <c r="F272" s="137">
        <f>SUM(F266, F269,F270,F271)</f>
        <v>278</v>
      </c>
      <c r="G272" s="194">
        <f t="shared" si="13"/>
        <v>0.64800999999999997</v>
      </c>
      <c r="H272" s="140" t="s">
        <v>131</v>
      </c>
      <c r="I272" s="140" t="s">
        <v>62</v>
      </c>
      <c r="J272" s="140" t="s">
        <v>130</v>
      </c>
      <c r="K272" s="231" t="s">
        <v>62</v>
      </c>
    </row>
    <row r="273" spans="1:11" x14ac:dyDescent="0.15">
      <c r="A273" s="159">
        <v>36</v>
      </c>
      <c r="C273" s="147" t="s">
        <v>128</v>
      </c>
      <c r="D273" s="144" t="s">
        <v>715</v>
      </c>
      <c r="E273" s="200">
        <v>386</v>
      </c>
      <c r="F273" s="200">
        <v>222</v>
      </c>
      <c r="G273" s="194">
        <f>TRUNC(F273/E273,5)</f>
        <v>0.57511999999999996</v>
      </c>
      <c r="H273" s="140" t="s">
        <v>131</v>
      </c>
      <c r="I273" s="145" t="s">
        <v>62</v>
      </c>
      <c r="J273" s="145" t="s">
        <v>130</v>
      </c>
      <c r="K273" s="231" t="s">
        <v>62</v>
      </c>
    </row>
    <row r="274" spans="1:11" x14ac:dyDescent="0.15">
      <c r="A274" s="159">
        <v>37</v>
      </c>
      <c r="C274" s="147" t="s">
        <v>128</v>
      </c>
      <c r="D274" s="144" t="s">
        <v>716</v>
      </c>
      <c r="E274" s="200">
        <v>345</v>
      </c>
      <c r="F274" s="200">
        <v>172</v>
      </c>
      <c r="G274" s="194">
        <f>TRUNC(F274/E274,5)</f>
        <v>0.49854999999999999</v>
      </c>
      <c r="H274" s="140" t="s">
        <v>131</v>
      </c>
      <c r="I274" s="145" t="s">
        <v>62</v>
      </c>
      <c r="J274" s="145" t="s">
        <v>130</v>
      </c>
      <c r="K274" s="231" t="s">
        <v>62</v>
      </c>
    </row>
    <row r="275" spans="1:11" x14ac:dyDescent="0.15">
      <c r="A275" s="221">
        <v>38</v>
      </c>
      <c r="C275" s="147" t="s">
        <v>128</v>
      </c>
      <c r="D275" s="144" t="s">
        <v>825</v>
      </c>
      <c r="E275" s="69">
        <f>SUM(E273:E274)</f>
        <v>731</v>
      </c>
      <c r="F275" s="69">
        <f>SUM(F273:F274)</f>
        <v>394</v>
      </c>
      <c r="G275" s="196">
        <f>TRUNC(F275/E275,5)</f>
        <v>0.53898000000000001</v>
      </c>
      <c r="H275" s="38" t="s">
        <v>131</v>
      </c>
      <c r="I275" s="63" t="s">
        <v>62</v>
      </c>
      <c r="J275" s="63" t="s">
        <v>130</v>
      </c>
      <c r="K275" s="231" t="s">
        <v>62</v>
      </c>
    </row>
    <row r="276" spans="1:11" x14ac:dyDescent="0.15">
      <c r="A276" s="159">
        <v>39</v>
      </c>
      <c r="C276" s="147" t="s">
        <v>128</v>
      </c>
      <c r="D276" s="144" t="s">
        <v>681</v>
      </c>
      <c r="E276" s="141">
        <v>0</v>
      </c>
      <c r="F276" s="141">
        <v>0</v>
      </c>
      <c r="G276" s="139">
        <v>0</v>
      </c>
      <c r="H276" s="140" t="s">
        <v>131</v>
      </c>
      <c r="I276" s="145" t="s">
        <v>62</v>
      </c>
      <c r="J276" s="145" t="s">
        <v>130</v>
      </c>
      <c r="K276" s="231" t="s">
        <v>62</v>
      </c>
    </row>
    <row r="277" spans="1:11" x14ac:dyDescent="0.15">
      <c r="A277" s="159">
        <v>40</v>
      </c>
      <c r="C277" s="147" t="s">
        <v>128</v>
      </c>
      <c r="D277" s="144" t="s">
        <v>682</v>
      </c>
      <c r="E277" s="141">
        <v>175</v>
      </c>
      <c r="F277" s="141">
        <v>96</v>
      </c>
      <c r="G277" s="194">
        <f t="shared" si="6"/>
        <v>0.54857</v>
      </c>
      <c r="H277" s="140" t="s">
        <v>131</v>
      </c>
      <c r="I277" s="145" t="s">
        <v>62</v>
      </c>
      <c r="J277" s="145" t="s">
        <v>130</v>
      </c>
      <c r="K277" s="231" t="s">
        <v>62</v>
      </c>
    </row>
    <row r="278" spans="1:11" x14ac:dyDescent="0.15">
      <c r="A278" s="221">
        <v>41</v>
      </c>
      <c r="C278" s="147" t="s">
        <v>128</v>
      </c>
      <c r="D278" s="144" t="s">
        <v>683</v>
      </c>
      <c r="E278" s="137">
        <f>SUM(E276:E277)</f>
        <v>175</v>
      </c>
      <c r="F278" s="137">
        <f>SUM(F276:F277)</f>
        <v>96</v>
      </c>
      <c r="G278" s="194">
        <f t="shared" si="6"/>
        <v>0.54857</v>
      </c>
      <c r="H278" s="140" t="s">
        <v>131</v>
      </c>
      <c r="I278" s="145" t="s">
        <v>62</v>
      </c>
      <c r="J278" s="145" t="s">
        <v>130</v>
      </c>
      <c r="K278" s="231" t="s">
        <v>62</v>
      </c>
    </row>
    <row r="279" spans="1:11" x14ac:dyDescent="0.15">
      <c r="A279" s="159">
        <v>42</v>
      </c>
      <c r="C279" s="147" t="s">
        <v>128</v>
      </c>
      <c r="D279" s="144" t="s">
        <v>684</v>
      </c>
      <c r="E279" s="141">
        <v>0</v>
      </c>
      <c r="F279" s="141">
        <v>0</v>
      </c>
      <c r="G279" s="139">
        <v>0</v>
      </c>
      <c r="H279" s="140" t="s">
        <v>131</v>
      </c>
      <c r="I279" s="145" t="s">
        <v>62</v>
      </c>
      <c r="J279" s="145" t="s">
        <v>130</v>
      </c>
      <c r="K279" s="231" t="s">
        <v>62</v>
      </c>
    </row>
    <row r="280" spans="1:11" x14ac:dyDescent="0.15">
      <c r="A280" s="159">
        <v>43</v>
      </c>
      <c r="C280" s="147" t="s">
        <v>128</v>
      </c>
      <c r="D280" s="144" t="s">
        <v>685</v>
      </c>
      <c r="E280" s="141">
        <v>142</v>
      </c>
      <c r="F280" s="141">
        <v>75</v>
      </c>
      <c r="G280" s="194">
        <f t="shared" si="6"/>
        <v>0.52815999999999996</v>
      </c>
      <c r="H280" s="140" t="s">
        <v>131</v>
      </c>
      <c r="I280" s="145" t="s">
        <v>62</v>
      </c>
      <c r="J280" s="145" t="s">
        <v>130</v>
      </c>
      <c r="K280" s="231" t="s">
        <v>62</v>
      </c>
    </row>
    <row r="281" spans="1:11" x14ac:dyDescent="0.15">
      <c r="A281" s="221">
        <v>44</v>
      </c>
      <c r="C281" s="147" t="s">
        <v>128</v>
      </c>
      <c r="D281" s="144" t="s">
        <v>686</v>
      </c>
      <c r="E281" s="137">
        <f>SUM(E279:E280)</f>
        <v>142</v>
      </c>
      <c r="F281" s="137">
        <f>SUM(F279:F280)</f>
        <v>75</v>
      </c>
      <c r="G281" s="194">
        <f t="shared" si="6"/>
        <v>0.52815999999999996</v>
      </c>
      <c r="H281" s="140" t="s">
        <v>131</v>
      </c>
      <c r="I281" s="145" t="s">
        <v>62</v>
      </c>
      <c r="J281" s="145" t="s">
        <v>130</v>
      </c>
      <c r="K281" s="231" t="s">
        <v>62</v>
      </c>
    </row>
    <row r="282" spans="1:11" x14ac:dyDescent="0.15">
      <c r="A282" s="159">
        <v>45</v>
      </c>
      <c r="C282" s="147" t="s">
        <v>128</v>
      </c>
      <c r="D282" s="144" t="s">
        <v>687</v>
      </c>
      <c r="E282" s="141">
        <v>0</v>
      </c>
      <c r="F282" s="141">
        <v>0</v>
      </c>
      <c r="G282" s="139">
        <v>0</v>
      </c>
      <c r="H282" s="140" t="s">
        <v>131</v>
      </c>
      <c r="I282" s="145" t="s">
        <v>62</v>
      </c>
      <c r="J282" s="145" t="s">
        <v>130</v>
      </c>
      <c r="K282" s="231" t="s">
        <v>62</v>
      </c>
    </row>
    <row r="283" spans="1:11" x14ac:dyDescent="0.15">
      <c r="A283" s="159">
        <v>46</v>
      </c>
      <c r="C283" s="147" t="s">
        <v>128</v>
      </c>
      <c r="D283" s="144" t="s">
        <v>688</v>
      </c>
      <c r="E283" s="141">
        <v>75</v>
      </c>
      <c r="F283" s="141">
        <v>40</v>
      </c>
      <c r="G283" s="194">
        <f t="shared" si="6"/>
        <v>0.53332999999999997</v>
      </c>
      <c r="H283" s="140" t="s">
        <v>131</v>
      </c>
      <c r="I283" s="145" t="s">
        <v>62</v>
      </c>
      <c r="J283" s="145" t="s">
        <v>130</v>
      </c>
      <c r="K283" s="231" t="s">
        <v>62</v>
      </c>
    </row>
    <row r="284" spans="1:11" x14ac:dyDescent="0.15">
      <c r="A284" s="221">
        <v>47</v>
      </c>
      <c r="C284" s="147" t="s">
        <v>128</v>
      </c>
      <c r="D284" s="144" t="s">
        <v>689</v>
      </c>
      <c r="E284" s="137">
        <f>SUM(E282:E283)</f>
        <v>75</v>
      </c>
      <c r="F284" s="137">
        <f>SUM(F282:F283)</f>
        <v>40</v>
      </c>
      <c r="G284" s="194">
        <f t="shared" si="6"/>
        <v>0.53332999999999997</v>
      </c>
      <c r="H284" s="140" t="s">
        <v>131</v>
      </c>
      <c r="I284" s="145" t="s">
        <v>62</v>
      </c>
      <c r="J284" s="145" t="s">
        <v>130</v>
      </c>
      <c r="K284" s="231" t="s">
        <v>62</v>
      </c>
    </row>
    <row r="285" spans="1:11" x14ac:dyDescent="0.15">
      <c r="A285" s="159">
        <v>48</v>
      </c>
      <c r="C285" s="147" t="s">
        <v>128</v>
      </c>
      <c r="D285" s="144" t="s">
        <v>690</v>
      </c>
      <c r="E285" s="141">
        <v>0</v>
      </c>
      <c r="F285" s="141">
        <v>0</v>
      </c>
      <c r="G285" s="139">
        <v>0</v>
      </c>
      <c r="H285" s="140" t="s">
        <v>131</v>
      </c>
      <c r="I285" s="145" t="s">
        <v>62</v>
      </c>
      <c r="J285" s="145" t="s">
        <v>130</v>
      </c>
      <c r="K285" s="231" t="s">
        <v>62</v>
      </c>
    </row>
    <row r="286" spans="1:11" x14ac:dyDescent="0.15">
      <c r="A286" s="159">
        <v>49</v>
      </c>
      <c r="C286" s="147" t="s">
        <v>128</v>
      </c>
      <c r="D286" s="144" t="s">
        <v>691</v>
      </c>
      <c r="E286" s="141">
        <v>42</v>
      </c>
      <c r="F286" s="141">
        <v>29</v>
      </c>
      <c r="G286" s="194">
        <f t="shared" si="6"/>
        <v>0.69047000000000003</v>
      </c>
      <c r="H286" s="140" t="s">
        <v>131</v>
      </c>
      <c r="I286" s="145" t="s">
        <v>62</v>
      </c>
      <c r="J286" s="145" t="s">
        <v>130</v>
      </c>
      <c r="K286" s="231" t="s">
        <v>62</v>
      </c>
    </row>
    <row r="287" spans="1:11" x14ac:dyDescent="0.15">
      <c r="A287" s="221">
        <v>50</v>
      </c>
      <c r="C287" s="147" t="s">
        <v>128</v>
      </c>
      <c r="D287" s="144" t="s">
        <v>692</v>
      </c>
      <c r="E287" s="137">
        <f>SUM(E285:E286)</f>
        <v>42</v>
      </c>
      <c r="F287" s="137">
        <f>SUM(F285:F286)</f>
        <v>29</v>
      </c>
      <c r="G287" s="194">
        <f t="shared" si="6"/>
        <v>0.69047000000000003</v>
      </c>
      <c r="H287" s="140" t="s">
        <v>131</v>
      </c>
      <c r="I287" s="145" t="s">
        <v>62</v>
      </c>
      <c r="J287" s="145" t="s">
        <v>130</v>
      </c>
      <c r="K287" s="231" t="s">
        <v>62</v>
      </c>
    </row>
    <row r="288" spans="1:11" x14ac:dyDescent="0.15">
      <c r="A288" s="159">
        <v>51</v>
      </c>
      <c r="C288" s="147" t="s">
        <v>128</v>
      </c>
      <c r="D288" s="144" t="s">
        <v>693</v>
      </c>
      <c r="E288" s="141">
        <v>0</v>
      </c>
      <c r="F288" s="141">
        <v>0</v>
      </c>
      <c r="G288" s="139">
        <v>0</v>
      </c>
      <c r="H288" s="140" t="s">
        <v>131</v>
      </c>
      <c r="I288" s="145" t="s">
        <v>62</v>
      </c>
      <c r="J288" s="145" t="s">
        <v>130</v>
      </c>
      <c r="K288" s="231" t="s">
        <v>62</v>
      </c>
    </row>
    <row r="289" spans="1:11" x14ac:dyDescent="0.15">
      <c r="A289" s="159">
        <v>52</v>
      </c>
      <c r="C289" s="147" t="s">
        <v>128</v>
      </c>
      <c r="D289" s="144" t="s">
        <v>694</v>
      </c>
      <c r="E289" s="141">
        <v>85</v>
      </c>
      <c r="F289" s="141">
        <v>39</v>
      </c>
      <c r="G289" s="194">
        <f t="shared" si="6"/>
        <v>0.45882000000000001</v>
      </c>
      <c r="H289" s="140" t="s">
        <v>131</v>
      </c>
      <c r="I289" s="145" t="s">
        <v>62</v>
      </c>
      <c r="J289" s="145" t="s">
        <v>130</v>
      </c>
      <c r="K289" s="231" t="s">
        <v>62</v>
      </c>
    </row>
    <row r="290" spans="1:11" x14ac:dyDescent="0.15">
      <c r="A290" s="221">
        <v>53</v>
      </c>
      <c r="C290" s="147" t="s">
        <v>128</v>
      </c>
      <c r="D290" s="144" t="s">
        <v>695</v>
      </c>
      <c r="E290" s="137">
        <f>SUM(E288:E289)</f>
        <v>85</v>
      </c>
      <c r="F290" s="137">
        <f>SUM(F288:F289)</f>
        <v>39</v>
      </c>
      <c r="G290" s="194">
        <f t="shared" si="6"/>
        <v>0.45882000000000001</v>
      </c>
      <c r="H290" s="140" t="s">
        <v>131</v>
      </c>
      <c r="I290" s="145" t="s">
        <v>62</v>
      </c>
      <c r="J290" s="145" t="s">
        <v>130</v>
      </c>
      <c r="K290" s="231" t="s">
        <v>62</v>
      </c>
    </row>
    <row r="291" spans="1:11" x14ac:dyDescent="0.15">
      <c r="A291" s="159">
        <v>54</v>
      </c>
      <c r="C291" s="147" t="s">
        <v>128</v>
      </c>
      <c r="D291" s="144" t="s">
        <v>696</v>
      </c>
      <c r="E291" s="141">
        <v>0</v>
      </c>
      <c r="F291" s="141">
        <v>0</v>
      </c>
      <c r="G291" s="139">
        <v>0</v>
      </c>
      <c r="H291" s="140" t="s">
        <v>131</v>
      </c>
      <c r="I291" s="145" t="s">
        <v>62</v>
      </c>
      <c r="J291" s="145" t="s">
        <v>130</v>
      </c>
      <c r="K291" s="231" t="s">
        <v>62</v>
      </c>
    </row>
    <row r="292" spans="1:11" x14ac:dyDescent="0.15">
      <c r="A292" s="159">
        <v>55</v>
      </c>
      <c r="C292" s="147" t="s">
        <v>128</v>
      </c>
      <c r="D292" s="144" t="s">
        <v>697</v>
      </c>
      <c r="E292" s="141">
        <v>42</v>
      </c>
      <c r="F292" s="141">
        <v>24</v>
      </c>
      <c r="G292" s="194">
        <f t="shared" si="6"/>
        <v>0.57142000000000004</v>
      </c>
      <c r="H292" s="140" t="s">
        <v>131</v>
      </c>
      <c r="I292" s="145" t="s">
        <v>62</v>
      </c>
      <c r="J292" s="145" t="s">
        <v>130</v>
      </c>
      <c r="K292" s="231" t="s">
        <v>62</v>
      </c>
    </row>
    <row r="293" spans="1:11" x14ac:dyDescent="0.15">
      <c r="A293" s="221">
        <v>56</v>
      </c>
      <c r="C293" s="147" t="s">
        <v>128</v>
      </c>
      <c r="D293" s="144" t="s">
        <v>698</v>
      </c>
      <c r="E293" s="137">
        <f>SUM(E291:E292)</f>
        <v>42</v>
      </c>
      <c r="F293" s="137">
        <f>SUM(F291:F292)</f>
        <v>24</v>
      </c>
      <c r="G293" s="194">
        <f t="shared" si="6"/>
        <v>0.57142000000000004</v>
      </c>
      <c r="H293" s="140" t="s">
        <v>131</v>
      </c>
      <c r="I293" s="145" t="s">
        <v>62</v>
      </c>
      <c r="J293" s="145" t="s">
        <v>130</v>
      </c>
      <c r="K293" s="231" t="s">
        <v>62</v>
      </c>
    </row>
    <row r="294" spans="1:11" x14ac:dyDescent="0.15">
      <c r="A294" s="159">
        <v>57</v>
      </c>
      <c r="C294" s="147" t="s">
        <v>128</v>
      </c>
      <c r="D294" s="144" t="s">
        <v>699</v>
      </c>
      <c r="E294" s="141">
        <v>0</v>
      </c>
      <c r="F294" s="141">
        <v>0</v>
      </c>
      <c r="G294" s="139">
        <v>0</v>
      </c>
      <c r="H294" s="140" t="s">
        <v>131</v>
      </c>
      <c r="I294" s="145" t="s">
        <v>62</v>
      </c>
      <c r="J294" s="145" t="s">
        <v>130</v>
      </c>
      <c r="K294" s="231" t="s">
        <v>62</v>
      </c>
    </row>
    <row r="295" spans="1:11" x14ac:dyDescent="0.15">
      <c r="A295" s="159">
        <v>58</v>
      </c>
      <c r="C295" s="147" t="s">
        <v>128</v>
      </c>
      <c r="D295" s="144" t="s">
        <v>700</v>
      </c>
      <c r="E295" s="141">
        <v>38</v>
      </c>
      <c r="F295" s="141">
        <v>23</v>
      </c>
      <c r="G295" s="194">
        <f t="shared" si="6"/>
        <v>0.60526000000000002</v>
      </c>
      <c r="H295" s="140" t="s">
        <v>131</v>
      </c>
      <c r="I295" s="145" t="s">
        <v>62</v>
      </c>
      <c r="J295" s="145" t="s">
        <v>130</v>
      </c>
      <c r="K295" s="231" t="s">
        <v>62</v>
      </c>
    </row>
    <row r="296" spans="1:11" x14ac:dyDescent="0.15">
      <c r="A296" s="221">
        <v>59</v>
      </c>
      <c r="C296" s="147" t="s">
        <v>128</v>
      </c>
      <c r="D296" s="144" t="s">
        <v>701</v>
      </c>
      <c r="E296" s="137">
        <f>SUM(E294:E295)</f>
        <v>38</v>
      </c>
      <c r="F296" s="137">
        <f>SUM(F294:F295)</f>
        <v>23</v>
      </c>
      <c r="G296" s="194">
        <f t="shared" si="6"/>
        <v>0.60526000000000002</v>
      </c>
      <c r="H296" s="140" t="s">
        <v>131</v>
      </c>
      <c r="I296" s="145" t="s">
        <v>62</v>
      </c>
      <c r="J296" s="145" t="s">
        <v>130</v>
      </c>
      <c r="K296" s="231" t="s">
        <v>62</v>
      </c>
    </row>
    <row r="297" spans="1:11" x14ac:dyDescent="0.15">
      <c r="A297" s="159">
        <v>60</v>
      </c>
      <c r="C297" s="147" t="s">
        <v>128</v>
      </c>
      <c r="D297" s="144" t="s">
        <v>702</v>
      </c>
      <c r="E297" s="141">
        <v>0</v>
      </c>
      <c r="F297" s="141">
        <v>0</v>
      </c>
      <c r="G297" s="139">
        <v>0</v>
      </c>
      <c r="H297" s="140" t="s">
        <v>131</v>
      </c>
      <c r="I297" s="145" t="s">
        <v>62</v>
      </c>
      <c r="J297" s="145" t="s">
        <v>130</v>
      </c>
      <c r="K297" s="231" t="s">
        <v>62</v>
      </c>
    </row>
    <row r="298" spans="1:11" x14ac:dyDescent="0.15">
      <c r="A298" s="159">
        <v>61</v>
      </c>
      <c r="C298" s="147" t="s">
        <v>128</v>
      </c>
      <c r="D298" s="144" t="s">
        <v>703</v>
      </c>
      <c r="E298" s="141">
        <v>132</v>
      </c>
      <c r="F298" s="141">
        <v>68</v>
      </c>
      <c r="G298" s="194">
        <f t="shared" si="6"/>
        <v>0.51515</v>
      </c>
      <c r="H298" s="140" t="s">
        <v>131</v>
      </c>
      <c r="I298" s="145" t="s">
        <v>62</v>
      </c>
      <c r="J298" s="145" t="s">
        <v>130</v>
      </c>
      <c r="K298" s="231" t="s">
        <v>62</v>
      </c>
    </row>
    <row r="299" spans="1:11" x14ac:dyDescent="0.15">
      <c r="A299" s="221">
        <v>62</v>
      </c>
      <c r="C299" s="147" t="s">
        <v>128</v>
      </c>
      <c r="D299" s="144" t="s">
        <v>704</v>
      </c>
      <c r="E299" s="137">
        <f>SUM(E278,E281,E284,E287,E290,E293,E296,E297,E298)</f>
        <v>731</v>
      </c>
      <c r="F299" s="137">
        <f>SUM(F278,F281,F284,F287,F290,F293,F296,F297,F298)</f>
        <v>394</v>
      </c>
      <c r="G299" s="194">
        <f t="shared" si="6"/>
        <v>0.53898000000000001</v>
      </c>
      <c r="H299" s="140" t="s">
        <v>131</v>
      </c>
      <c r="I299" s="145" t="s">
        <v>62</v>
      </c>
      <c r="J299" s="145" t="s">
        <v>130</v>
      </c>
      <c r="K299" s="231" t="s">
        <v>62</v>
      </c>
    </row>
    <row r="300" spans="1:11" x14ac:dyDescent="0.15">
      <c r="A300" s="159">
        <v>63</v>
      </c>
      <c r="C300" s="147" t="s">
        <v>128</v>
      </c>
      <c r="D300" s="144" t="s">
        <v>705</v>
      </c>
      <c r="E300" s="141">
        <v>0</v>
      </c>
      <c r="F300" s="141">
        <v>0</v>
      </c>
      <c r="G300" s="139">
        <v>0</v>
      </c>
      <c r="H300" s="140" t="s">
        <v>131</v>
      </c>
      <c r="I300" s="145" t="s">
        <v>62</v>
      </c>
      <c r="J300" s="145" t="s">
        <v>130</v>
      </c>
      <c r="K300" s="231" t="s">
        <v>62</v>
      </c>
    </row>
    <row r="301" spans="1:11" x14ac:dyDescent="0.15">
      <c r="A301" s="159">
        <v>64</v>
      </c>
      <c r="C301" s="147" t="s">
        <v>128</v>
      </c>
      <c r="D301" s="144" t="s">
        <v>706</v>
      </c>
      <c r="E301" s="141">
        <v>127</v>
      </c>
      <c r="F301" s="141">
        <v>67</v>
      </c>
      <c r="G301" s="194">
        <f t="shared" si="6"/>
        <v>0.52754999999999996</v>
      </c>
      <c r="H301" s="140" t="s">
        <v>131</v>
      </c>
      <c r="I301" s="145" t="s">
        <v>62</v>
      </c>
      <c r="J301" s="145" t="s">
        <v>130</v>
      </c>
      <c r="K301" s="231" t="s">
        <v>62</v>
      </c>
    </row>
    <row r="302" spans="1:11" x14ac:dyDescent="0.15">
      <c r="A302" s="221">
        <v>65</v>
      </c>
      <c r="C302" s="147" t="s">
        <v>128</v>
      </c>
      <c r="D302" s="144" t="s">
        <v>707</v>
      </c>
      <c r="E302" s="137">
        <f>SUM(E300:E301)</f>
        <v>127</v>
      </c>
      <c r="F302" s="137">
        <f>SUM(F300:F301)</f>
        <v>67</v>
      </c>
      <c r="G302" s="194">
        <f t="shared" si="6"/>
        <v>0.52754999999999996</v>
      </c>
      <c r="H302" s="140" t="s">
        <v>131</v>
      </c>
      <c r="I302" s="145" t="s">
        <v>62</v>
      </c>
      <c r="J302" s="145" t="s">
        <v>130</v>
      </c>
      <c r="K302" s="231" t="s">
        <v>62</v>
      </c>
    </row>
    <row r="303" spans="1:11" x14ac:dyDescent="0.15">
      <c r="A303" s="159">
        <v>66</v>
      </c>
      <c r="C303" s="147" t="s">
        <v>128</v>
      </c>
      <c r="D303" s="144" t="s">
        <v>708</v>
      </c>
      <c r="E303" s="141">
        <v>0</v>
      </c>
      <c r="F303" s="141">
        <v>0</v>
      </c>
      <c r="G303" s="139">
        <v>0</v>
      </c>
      <c r="H303" s="140" t="s">
        <v>131</v>
      </c>
      <c r="I303" s="145" t="s">
        <v>62</v>
      </c>
      <c r="J303" s="145" t="s">
        <v>130</v>
      </c>
      <c r="K303" s="231" t="s">
        <v>62</v>
      </c>
    </row>
    <row r="304" spans="1:11" x14ac:dyDescent="0.15">
      <c r="A304" s="159">
        <v>67</v>
      </c>
      <c r="C304" s="147" t="s">
        <v>128</v>
      </c>
      <c r="D304" s="144" t="s">
        <v>709</v>
      </c>
      <c r="E304" s="141">
        <v>472</v>
      </c>
      <c r="F304" s="141">
        <v>259</v>
      </c>
      <c r="G304" s="194">
        <f t="shared" si="6"/>
        <v>0.54871999999999999</v>
      </c>
      <c r="H304" s="140" t="s">
        <v>131</v>
      </c>
      <c r="I304" s="145" t="s">
        <v>62</v>
      </c>
      <c r="J304" s="145" t="s">
        <v>130</v>
      </c>
      <c r="K304" s="231" t="s">
        <v>62</v>
      </c>
    </row>
    <row r="305" spans="1:244" x14ac:dyDescent="0.15">
      <c r="A305" s="221">
        <v>68</v>
      </c>
      <c r="C305" s="147" t="s">
        <v>128</v>
      </c>
      <c r="D305" s="144" t="s">
        <v>710</v>
      </c>
      <c r="E305" s="137">
        <f>SUM(E303:E304)</f>
        <v>472</v>
      </c>
      <c r="F305" s="137">
        <f>SUM(F303:F304)</f>
        <v>259</v>
      </c>
      <c r="G305" s="194">
        <f t="shared" si="6"/>
        <v>0.54871999999999999</v>
      </c>
      <c r="H305" s="140" t="s">
        <v>131</v>
      </c>
      <c r="I305" s="145" t="s">
        <v>62</v>
      </c>
      <c r="J305" s="145" t="s">
        <v>130</v>
      </c>
      <c r="K305" s="231" t="s">
        <v>62</v>
      </c>
    </row>
    <row r="306" spans="1:244" x14ac:dyDescent="0.15">
      <c r="A306" s="159">
        <v>69</v>
      </c>
      <c r="C306" s="147" t="s">
        <v>128</v>
      </c>
      <c r="D306" s="144" t="s">
        <v>711</v>
      </c>
      <c r="E306" s="141">
        <v>0</v>
      </c>
      <c r="F306" s="141">
        <v>0</v>
      </c>
      <c r="G306" s="139">
        <v>0</v>
      </c>
      <c r="H306" s="140" t="s">
        <v>131</v>
      </c>
      <c r="I306" s="145" t="s">
        <v>62</v>
      </c>
      <c r="J306" s="145" t="s">
        <v>130</v>
      </c>
      <c r="K306" s="231" t="s">
        <v>62</v>
      </c>
    </row>
    <row r="307" spans="1:244" x14ac:dyDescent="0.15">
      <c r="A307" s="159">
        <v>70</v>
      </c>
      <c r="C307" s="147" t="s">
        <v>128</v>
      </c>
      <c r="D307" s="144" t="s">
        <v>712</v>
      </c>
      <c r="E307" s="141">
        <v>132</v>
      </c>
      <c r="F307" s="141">
        <v>68</v>
      </c>
      <c r="G307" s="194">
        <f t="shared" si="6"/>
        <v>0.51515</v>
      </c>
      <c r="H307" s="140" t="s">
        <v>131</v>
      </c>
      <c r="I307" s="145" t="s">
        <v>62</v>
      </c>
      <c r="J307" s="145" t="s">
        <v>130</v>
      </c>
      <c r="K307" s="231" t="s">
        <v>62</v>
      </c>
    </row>
    <row r="308" spans="1:244" x14ac:dyDescent="0.15">
      <c r="A308" s="221">
        <v>71</v>
      </c>
      <c r="C308" s="147" t="s">
        <v>128</v>
      </c>
      <c r="D308" s="144" t="s">
        <v>713</v>
      </c>
      <c r="E308" s="137">
        <f>SUM(E302, E305,E306,E307)</f>
        <v>731</v>
      </c>
      <c r="F308" s="137">
        <f>SUM(F302, F305,F306,F307)</f>
        <v>394</v>
      </c>
      <c r="G308" s="194">
        <f t="shared" si="6"/>
        <v>0.53898000000000001</v>
      </c>
      <c r="H308" s="140" t="s">
        <v>131</v>
      </c>
      <c r="I308" s="145" t="s">
        <v>62</v>
      </c>
      <c r="J308" s="145" t="s">
        <v>130</v>
      </c>
      <c r="K308" s="231" t="s">
        <v>62</v>
      </c>
    </row>
    <row r="309" spans="1:244" s="15" customFormat="1" x14ac:dyDescent="0.15">
      <c r="A309" s="159">
        <v>72</v>
      </c>
      <c r="C309" s="149" t="s">
        <v>128</v>
      </c>
      <c r="D309" s="155" t="s">
        <v>272</v>
      </c>
      <c r="E309" s="137">
        <v>482</v>
      </c>
      <c r="F309" s="137">
        <v>328</v>
      </c>
      <c r="G309" s="194">
        <f t="shared" si="6"/>
        <v>0.68049000000000004</v>
      </c>
      <c r="H309" s="145" t="s">
        <v>131</v>
      </c>
      <c r="I309" s="145" t="s">
        <v>62</v>
      </c>
      <c r="J309" s="140" t="s">
        <v>130</v>
      </c>
      <c r="K309" s="231" t="s">
        <v>62</v>
      </c>
    </row>
    <row r="310" spans="1:244" s="156" customFormat="1" ht="12.75" customHeight="1" x14ac:dyDescent="0.15">
      <c r="A310" s="159">
        <v>73</v>
      </c>
      <c r="B310" s="15"/>
      <c r="C310" s="149" t="s">
        <v>128</v>
      </c>
      <c r="D310" s="155" t="s">
        <v>816</v>
      </c>
      <c r="E310" s="151">
        <v>4021</v>
      </c>
      <c r="F310" s="151">
        <v>1021</v>
      </c>
      <c r="G310" s="139">
        <f>TRUNC(F310/E310,5)</f>
        <v>0.25391000000000002</v>
      </c>
      <c r="H310" s="145" t="s">
        <v>131</v>
      </c>
      <c r="I310" s="145" t="s">
        <v>62</v>
      </c>
      <c r="J310" s="140" t="s">
        <v>130</v>
      </c>
      <c r="K310" s="231" t="s">
        <v>62</v>
      </c>
      <c r="HS310" s="15"/>
      <c r="HT310" s="15"/>
      <c r="HU310" s="15"/>
      <c r="HV310" s="15"/>
      <c r="HW310" s="15"/>
      <c r="HX310" s="15"/>
      <c r="HY310" s="15"/>
      <c r="HZ310" s="15"/>
      <c r="IA310" s="15"/>
      <c r="IB310" s="15"/>
      <c r="IC310" s="15"/>
      <c r="ID310" s="15"/>
      <c r="IE310" s="15"/>
      <c r="IF310" s="15"/>
      <c r="IG310" s="15"/>
      <c r="IH310" s="15"/>
      <c r="II310" s="15"/>
      <c r="IJ310" s="15"/>
    </row>
    <row r="311" spans="1:244" s="156" customFormat="1" ht="12.75" customHeight="1" x14ac:dyDescent="0.15">
      <c r="A311" s="221">
        <v>74</v>
      </c>
      <c r="B311" s="15"/>
      <c r="C311" s="149" t="s">
        <v>128</v>
      </c>
      <c r="D311" s="155" t="s">
        <v>414</v>
      </c>
      <c r="E311" s="151">
        <v>873</v>
      </c>
      <c r="F311" s="151">
        <v>142</v>
      </c>
      <c r="G311" s="139">
        <f>TRUNC(F311/E311,5)</f>
        <v>0.16264999999999999</v>
      </c>
      <c r="H311" s="145" t="s">
        <v>131</v>
      </c>
      <c r="I311" s="145" t="s">
        <v>62</v>
      </c>
      <c r="J311" s="140" t="s">
        <v>130</v>
      </c>
      <c r="K311" s="231" t="s">
        <v>62</v>
      </c>
      <c r="HS311" s="15"/>
      <c r="HT311" s="15"/>
      <c r="HU311" s="15"/>
      <c r="HV311" s="15"/>
      <c r="HW311" s="15"/>
      <c r="HX311" s="15"/>
      <c r="HY311" s="15"/>
      <c r="HZ311" s="15"/>
      <c r="IA311" s="15"/>
      <c r="IB311" s="15"/>
      <c r="IC311" s="15"/>
      <c r="ID311" s="15"/>
      <c r="IE311" s="15"/>
      <c r="IF311" s="15"/>
      <c r="IG311" s="15"/>
      <c r="IH311" s="15"/>
      <c r="II311" s="15"/>
      <c r="IJ311" s="15"/>
    </row>
    <row r="312" spans="1:244" s="156" customFormat="1" ht="12.75" customHeight="1" x14ac:dyDescent="0.15">
      <c r="A312" s="159">
        <v>75</v>
      </c>
      <c r="B312" s="15"/>
      <c r="C312" s="149" t="s">
        <v>128</v>
      </c>
      <c r="D312" s="155" t="s">
        <v>415</v>
      </c>
      <c r="E312" s="151">
        <v>0</v>
      </c>
      <c r="F312" s="151">
        <v>0</v>
      </c>
      <c r="G312" s="139">
        <v>0</v>
      </c>
      <c r="H312" s="145" t="s">
        <v>131</v>
      </c>
      <c r="I312" s="145" t="s">
        <v>62</v>
      </c>
      <c r="J312" s="140" t="s">
        <v>130</v>
      </c>
      <c r="K312" s="231" t="s">
        <v>62</v>
      </c>
      <c r="HS312" s="15"/>
      <c r="HT312" s="15"/>
      <c r="HU312" s="15"/>
      <c r="HV312" s="15"/>
      <c r="HW312" s="15"/>
      <c r="HX312" s="15"/>
      <c r="HY312" s="15"/>
      <c r="HZ312" s="15"/>
      <c r="IA312" s="15"/>
      <c r="IB312" s="15"/>
      <c r="IC312" s="15"/>
      <c r="ID312" s="15"/>
      <c r="IE312" s="15"/>
      <c r="IF312" s="15"/>
      <c r="IG312" s="15"/>
      <c r="IH312" s="15"/>
      <c r="II312" s="15"/>
      <c r="IJ312" s="15"/>
    </row>
    <row r="313" spans="1:244" s="156" customFormat="1" ht="12.75" customHeight="1" x14ac:dyDescent="0.15">
      <c r="A313" s="159">
        <v>76</v>
      </c>
      <c r="B313" s="15"/>
      <c r="C313" s="149" t="s">
        <v>128</v>
      </c>
      <c r="D313" s="155" t="s">
        <v>416</v>
      </c>
      <c r="E313" s="137">
        <f>SUM(E311:E312)</f>
        <v>873</v>
      </c>
      <c r="F313" s="137">
        <f>SUM(F311:F312)</f>
        <v>142</v>
      </c>
      <c r="G313" s="139">
        <f>TRUNC(F313/E313,5)</f>
        <v>0.16264999999999999</v>
      </c>
      <c r="H313" s="145" t="s">
        <v>131</v>
      </c>
      <c r="I313" s="145" t="s">
        <v>62</v>
      </c>
      <c r="J313" s="140" t="s">
        <v>130</v>
      </c>
      <c r="K313" s="231" t="s">
        <v>62</v>
      </c>
      <c r="HS313" s="15"/>
      <c r="HT313" s="15"/>
      <c r="HU313" s="15"/>
      <c r="HV313" s="15"/>
      <c r="HW313" s="15"/>
      <c r="HX313" s="15"/>
      <c r="HY313" s="15"/>
      <c r="HZ313" s="15"/>
      <c r="IA313" s="15"/>
      <c r="IB313" s="15"/>
      <c r="IC313" s="15"/>
      <c r="ID313" s="15"/>
      <c r="IE313" s="15"/>
      <c r="IF313" s="15"/>
      <c r="IG313" s="15"/>
      <c r="IH313" s="15"/>
      <c r="II313" s="15"/>
      <c r="IJ313" s="15"/>
    </row>
    <row r="314" spans="1:244" s="156" customFormat="1" ht="12.75" customHeight="1" x14ac:dyDescent="0.15">
      <c r="A314" s="221">
        <v>77</v>
      </c>
      <c r="B314" s="15"/>
      <c r="C314" s="149" t="s">
        <v>128</v>
      </c>
      <c r="D314" s="155" t="s">
        <v>417</v>
      </c>
      <c r="E314" s="151">
        <v>564</v>
      </c>
      <c r="F314" s="151">
        <v>73</v>
      </c>
      <c r="G314" s="139">
        <f>TRUNC(F314/E314,5)</f>
        <v>0.12942999999999999</v>
      </c>
      <c r="H314" s="145" t="s">
        <v>131</v>
      </c>
      <c r="I314" s="145" t="s">
        <v>62</v>
      </c>
      <c r="J314" s="140" t="s">
        <v>130</v>
      </c>
      <c r="K314" s="231" t="s">
        <v>62</v>
      </c>
      <c r="HS314" s="15"/>
      <c r="HT314" s="15"/>
      <c r="HU314" s="15"/>
      <c r="HV314" s="15"/>
      <c r="HW314" s="15"/>
      <c r="HX314" s="15"/>
      <c r="HY314" s="15"/>
      <c r="HZ314" s="15"/>
      <c r="IA314" s="15"/>
      <c r="IB314" s="15"/>
      <c r="IC314" s="15"/>
      <c r="ID314" s="15"/>
      <c r="IE314" s="15"/>
      <c r="IF314" s="15"/>
      <c r="IG314" s="15"/>
      <c r="IH314" s="15"/>
      <c r="II314" s="15"/>
      <c r="IJ314" s="15"/>
    </row>
    <row r="315" spans="1:244" s="156" customFormat="1" ht="12.75" customHeight="1" x14ac:dyDescent="0.15">
      <c r="A315" s="159">
        <v>78</v>
      </c>
      <c r="B315" s="15"/>
      <c r="C315" s="149" t="s">
        <v>128</v>
      </c>
      <c r="D315" s="155" t="s">
        <v>418</v>
      </c>
      <c r="E315" s="151">
        <v>0</v>
      </c>
      <c r="F315" s="151">
        <v>0</v>
      </c>
      <c r="G315" s="139">
        <v>0</v>
      </c>
      <c r="H315" s="145" t="s">
        <v>131</v>
      </c>
      <c r="I315" s="145" t="s">
        <v>62</v>
      </c>
      <c r="J315" s="140" t="s">
        <v>130</v>
      </c>
      <c r="K315" s="231" t="s">
        <v>62</v>
      </c>
      <c r="HS315" s="15"/>
      <c r="HT315" s="15"/>
      <c r="HU315" s="15"/>
      <c r="HV315" s="15"/>
      <c r="HW315" s="15"/>
      <c r="HX315" s="15"/>
      <c r="HY315" s="15"/>
      <c r="HZ315" s="15"/>
      <c r="IA315" s="15"/>
      <c r="IB315" s="15"/>
      <c r="IC315" s="15"/>
      <c r="ID315" s="15"/>
      <c r="IE315" s="15"/>
      <c r="IF315" s="15"/>
      <c r="IG315" s="15"/>
      <c r="IH315" s="15"/>
      <c r="II315" s="15"/>
      <c r="IJ315" s="15"/>
    </row>
    <row r="316" spans="1:244" s="156" customFormat="1" ht="12.75" customHeight="1" x14ac:dyDescent="0.15">
      <c r="A316" s="159">
        <v>79</v>
      </c>
      <c r="B316" s="15"/>
      <c r="C316" s="149" t="s">
        <v>128</v>
      </c>
      <c r="D316" s="155" t="s">
        <v>419</v>
      </c>
      <c r="E316" s="137">
        <f>SUM(E314:E315)</f>
        <v>564</v>
      </c>
      <c r="F316" s="137">
        <f>SUM(F314:F315)</f>
        <v>73</v>
      </c>
      <c r="G316" s="139">
        <f>TRUNC(F316/E316,5)</f>
        <v>0.12942999999999999</v>
      </c>
      <c r="H316" s="145" t="s">
        <v>131</v>
      </c>
      <c r="I316" s="145" t="s">
        <v>62</v>
      </c>
      <c r="J316" s="140" t="s">
        <v>130</v>
      </c>
      <c r="K316" s="231" t="s">
        <v>62</v>
      </c>
      <c r="HS316" s="15"/>
      <c r="HT316" s="15"/>
      <c r="HU316" s="15"/>
      <c r="HV316" s="15"/>
      <c r="HW316" s="15"/>
      <c r="HX316" s="15"/>
      <c r="HY316" s="15"/>
      <c r="HZ316" s="15"/>
      <c r="IA316" s="15"/>
      <c r="IB316" s="15"/>
      <c r="IC316" s="15"/>
      <c r="ID316" s="15"/>
      <c r="IE316" s="15"/>
      <c r="IF316" s="15"/>
      <c r="IG316" s="15"/>
      <c r="IH316" s="15"/>
      <c r="II316" s="15"/>
      <c r="IJ316" s="15"/>
    </row>
    <row r="317" spans="1:244" s="156" customFormat="1" ht="12.75" customHeight="1" x14ac:dyDescent="0.15">
      <c r="A317" s="221">
        <v>80</v>
      </c>
      <c r="B317" s="15"/>
      <c r="C317" s="149" t="s">
        <v>128</v>
      </c>
      <c r="D317" s="155" t="s">
        <v>420</v>
      </c>
      <c r="E317" s="151">
        <v>256</v>
      </c>
      <c r="F317" s="151">
        <v>187</v>
      </c>
      <c r="G317" s="139">
        <f>TRUNC(F317/E317,5)</f>
        <v>0.73046</v>
      </c>
      <c r="H317" s="145" t="s">
        <v>131</v>
      </c>
      <c r="I317" s="145" t="s">
        <v>62</v>
      </c>
      <c r="J317" s="140" t="s">
        <v>130</v>
      </c>
      <c r="K317" s="231" t="s">
        <v>62</v>
      </c>
      <c r="HS317" s="15"/>
      <c r="HT317" s="15"/>
      <c r="HU317" s="15"/>
      <c r="HV317" s="15"/>
      <c r="HW317" s="15"/>
      <c r="HX317" s="15"/>
      <c r="HY317" s="15"/>
      <c r="HZ317" s="15"/>
      <c r="IA317" s="15"/>
      <c r="IB317" s="15"/>
      <c r="IC317" s="15"/>
      <c r="ID317" s="15"/>
      <c r="IE317" s="15"/>
      <c r="IF317" s="15"/>
      <c r="IG317" s="15"/>
      <c r="IH317" s="15"/>
      <c r="II317" s="15"/>
      <c r="IJ317" s="15"/>
    </row>
    <row r="318" spans="1:244" s="156" customFormat="1" ht="12.75" customHeight="1" x14ac:dyDescent="0.15">
      <c r="A318" s="159">
        <v>81</v>
      </c>
      <c r="B318" s="15"/>
      <c r="C318" s="149" t="s">
        <v>128</v>
      </c>
      <c r="D318" s="155" t="s">
        <v>421</v>
      </c>
      <c r="E318" s="151">
        <v>0</v>
      </c>
      <c r="F318" s="151">
        <v>0</v>
      </c>
      <c r="G318" s="139">
        <v>0</v>
      </c>
      <c r="H318" s="145" t="s">
        <v>131</v>
      </c>
      <c r="I318" s="145" t="s">
        <v>62</v>
      </c>
      <c r="J318" s="140" t="s">
        <v>130</v>
      </c>
      <c r="K318" s="231" t="s">
        <v>62</v>
      </c>
      <c r="HS318" s="15"/>
      <c r="HT318" s="15"/>
      <c r="HU318" s="15"/>
      <c r="HV318" s="15"/>
      <c r="HW318" s="15"/>
      <c r="HX318" s="15"/>
      <c r="HY318" s="15"/>
      <c r="HZ318" s="15"/>
      <c r="IA318" s="15"/>
      <c r="IB318" s="15"/>
      <c r="IC318" s="15"/>
      <c r="ID318" s="15"/>
      <c r="IE318" s="15"/>
      <c r="IF318" s="15"/>
      <c r="IG318" s="15"/>
      <c r="IH318" s="15"/>
      <c r="II318" s="15"/>
      <c r="IJ318" s="15"/>
    </row>
    <row r="319" spans="1:244" s="156" customFormat="1" ht="12.75" customHeight="1" x14ac:dyDescent="0.15">
      <c r="A319" s="159">
        <v>82</v>
      </c>
      <c r="B319" s="15"/>
      <c r="C319" s="149" t="s">
        <v>128</v>
      </c>
      <c r="D319" s="155" t="s">
        <v>422</v>
      </c>
      <c r="E319" s="137">
        <f>SUM(E317:E318)</f>
        <v>256</v>
      </c>
      <c r="F319" s="137">
        <f>SUM(F317:F318)</f>
        <v>187</v>
      </c>
      <c r="G319" s="139">
        <f>TRUNC(F319/E319,5)</f>
        <v>0.73046</v>
      </c>
      <c r="H319" s="145" t="s">
        <v>131</v>
      </c>
      <c r="I319" s="145" t="s">
        <v>62</v>
      </c>
      <c r="J319" s="140" t="s">
        <v>130</v>
      </c>
      <c r="K319" s="231" t="s">
        <v>62</v>
      </c>
      <c r="HS319" s="15"/>
      <c r="HT319" s="15"/>
      <c r="HU319" s="15"/>
      <c r="HV319" s="15"/>
      <c r="HW319" s="15"/>
      <c r="HX319" s="15"/>
      <c r="HY319" s="15"/>
      <c r="HZ319" s="15"/>
      <c r="IA319" s="15"/>
      <c r="IB319" s="15"/>
      <c r="IC319" s="15"/>
      <c r="ID319" s="15"/>
      <c r="IE319" s="15"/>
      <c r="IF319" s="15"/>
      <c r="IG319" s="15"/>
      <c r="IH319" s="15"/>
      <c r="II319" s="15"/>
      <c r="IJ319" s="15"/>
    </row>
    <row r="320" spans="1:244" s="156" customFormat="1" ht="12.75" customHeight="1" x14ac:dyDescent="0.15">
      <c r="A320" s="221">
        <v>83</v>
      </c>
      <c r="B320" s="15"/>
      <c r="C320" s="149" t="s">
        <v>128</v>
      </c>
      <c r="D320" s="155" t="s">
        <v>423</v>
      </c>
      <c r="E320" s="151">
        <v>375</v>
      </c>
      <c r="F320" s="151">
        <v>72</v>
      </c>
      <c r="G320" s="139">
        <f>TRUNC(F320/E320,5)</f>
        <v>0.192</v>
      </c>
      <c r="H320" s="145" t="s">
        <v>131</v>
      </c>
      <c r="I320" s="145" t="s">
        <v>62</v>
      </c>
      <c r="J320" s="140" t="s">
        <v>130</v>
      </c>
      <c r="K320" s="231" t="s">
        <v>62</v>
      </c>
      <c r="HS320" s="15"/>
      <c r="HT320" s="15"/>
      <c r="HU320" s="15"/>
      <c r="HV320" s="15"/>
      <c r="HW320" s="15"/>
      <c r="HX320" s="15"/>
      <c r="HY320" s="15"/>
      <c r="HZ320" s="15"/>
      <c r="IA320" s="15"/>
      <c r="IB320" s="15"/>
      <c r="IC320" s="15"/>
      <c r="ID320" s="15"/>
      <c r="IE320" s="15"/>
      <c r="IF320" s="15"/>
      <c r="IG320" s="15"/>
      <c r="IH320" s="15"/>
      <c r="II320" s="15"/>
      <c r="IJ320" s="15"/>
    </row>
    <row r="321" spans="1:244" s="156" customFormat="1" ht="12.75" customHeight="1" x14ac:dyDescent="0.15">
      <c r="A321" s="159">
        <v>84</v>
      </c>
      <c r="B321" s="15"/>
      <c r="C321" s="149" t="s">
        <v>128</v>
      </c>
      <c r="D321" s="155" t="s">
        <v>424</v>
      </c>
      <c r="E321" s="151">
        <v>0</v>
      </c>
      <c r="F321" s="151">
        <v>0</v>
      </c>
      <c r="G321" s="139">
        <v>0</v>
      </c>
      <c r="H321" s="145" t="s">
        <v>131</v>
      </c>
      <c r="I321" s="145" t="s">
        <v>62</v>
      </c>
      <c r="J321" s="140" t="s">
        <v>130</v>
      </c>
      <c r="K321" s="231" t="s">
        <v>62</v>
      </c>
      <c r="HS321" s="15"/>
      <c r="HT321" s="15"/>
      <c r="HU321" s="15"/>
      <c r="HV321" s="15"/>
      <c r="HW321" s="15"/>
      <c r="HX321" s="15"/>
      <c r="HY321" s="15"/>
      <c r="HZ321" s="15"/>
      <c r="IA321" s="15"/>
      <c r="IB321" s="15"/>
      <c r="IC321" s="15"/>
      <c r="ID321" s="15"/>
      <c r="IE321" s="15"/>
      <c r="IF321" s="15"/>
      <c r="IG321" s="15"/>
      <c r="IH321" s="15"/>
      <c r="II321" s="15"/>
      <c r="IJ321" s="15"/>
    </row>
    <row r="322" spans="1:244" s="156" customFormat="1" ht="12.75" customHeight="1" x14ac:dyDescent="0.15">
      <c r="A322" s="159">
        <v>85</v>
      </c>
      <c r="B322" s="15"/>
      <c r="C322" s="149" t="s">
        <v>128</v>
      </c>
      <c r="D322" s="155" t="s">
        <v>425</v>
      </c>
      <c r="E322" s="137">
        <f>SUM(E320:E321)</f>
        <v>375</v>
      </c>
      <c r="F322" s="137">
        <f>SUM(F320:F321)</f>
        <v>72</v>
      </c>
      <c r="G322" s="139">
        <f>TRUNC(F322/E322,5)</f>
        <v>0.192</v>
      </c>
      <c r="H322" s="145" t="s">
        <v>131</v>
      </c>
      <c r="I322" s="145" t="s">
        <v>62</v>
      </c>
      <c r="J322" s="140" t="s">
        <v>130</v>
      </c>
      <c r="K322" s="231" t="s">
        <v>62</v>
      </c>
      <c r="HS322" s="15"/>
      <c r="HT322" s="15"/>
      <c r="HU322" s="15"/>
      <c r="HV322" s="15"/>
      <c r="HW322" s="15"/>
      <c r="HX322" s="15"/>
      <c r="HY322" s="15"/>
      <c r="HZ322" s="15"/>
      <c r="IA322" s="15"/>
      <c r="IB322" s="15"/>
      <c r="IC322" s="15"/>
      <c r="ID322" s="15"/>
      <c r="IE322" s="15"/>
      <c r="IF322" s="15"/>
      <c r="IG322" s="15"/>
      <c r="IH322" s="15"/>
      <c r="II322" s="15"/>
      <c r="IJ322" s="15"/>
    </row>
    <row r="323" spans="1:244" s="156" customFormat="1" ht="12.75" customHeight="1" x14ac:dyDescent="0.15">
      <c r="A323" s="221">
        <v>86</v>
      </c>
      <c r="B323" s="15"/>
      <c r="C323" s="149" t="s">
        <v>128</v>
      </c>
      <c r="D323" s="155" t="s">
        <v>426</v>
      </c>
      <c r="E323" s="151">
        <v>216</v>
      </c>
      <c r="F323" s="151">
        <v>52</v>
      </c>
      <c r="G323" s="139">
        <f>TRUNC(F323/E323,5)</f>
        <v>0.24074000000000001</v>
      </c>
      <c r="H323" s="145" t="s">
        <v>131</v>
      </c>
      <c r="I323" s="145" t="s">
        <v>62</v>
      </c>
      <c r="J323" s="140" t="s">
        <v>130</v>
      </c>
      <c r="K323" s="231" t="s">
        <v>62</v>
      </c>
      <c r="HS323" s="15"/>
      <c r="HT323" s="15"/>
      <c r="HU323" s="15"/>
      <c r="HV323" s="15"/>
      <c r="HW323" s="15"/>
      <c r="HX323" s="15"/>
      <c r="HY323" s="15"/>
      <c r="HZ323" s="15"/>
      <c r="IA323" s="15"/>
      <c r="IB323" s="15"/>
      <c r="IC323" s="15"/>
      <c r="ID323" s="15"/>
      <c r="IE323" s="15"/>
      <c r="IF323" s="15"/>
      <c r="IG323" s="15"/>
      <c r="IH323" s="15"/>
      <c r="II323" s="15"/>
      <c r="IJ323" s="15"/>
    </row>
    <row r="324" spans="1:244" s="156" customFormat="1" ht="12.75" customHeight="1" x14ac:dyDescent="0.15">
      <c r="A324" s="159">
        <v>87</v>
      </c>
      <c r="B324" s="15"/>
      <c r="C324" s="149" t="s">
        <v>128</v>
      </c>
      <c r="D324" s="155" t="s">
        <v>427</v>
      </c>
      <c r="E324" s="151">
        <v>0</v>
      </c>
      <c r="F324" s="151">
        <v>0</v>
      </c>
      <c r="G324" s="139">
        <v>0</v>
      </c>
      <c r="H324" s="145" t="s">
        <v>131</v>
      </c>
      <c r="I324" s="145" t="s">
        <v>62</v>
      </c>
      <c r="J324" s="140" t="s">
        <v>130</v>
      </c>
      <c r="K324" s="231" t="s">
        <v>62</v>
      </c>
      <c r="HS324" s="15"/>
      <c r="HT324" s="15"/>
      <c r="HU324" s="15"/>
      <c r="HV324" s="15"/>
      <c r="HW324" s="15"/>
      <c r="HX324" s="15"/>
      <c r="HY324" s="15"/>
      <c r="HZ324" s="15"/>
      <c r="IA324" s="15"/>
      <c r="IB324" s="15"/>
      <c r="IC324" s="15"/>
      <c r="ID324" s="15"/>
      <c r="IE324" s="15"/>
      <c r="IF324" s="15"/>
      <c r="IG324" s="15"/>
      <c r="IH324" s="15"/>
      <c r="II324" s="15"/>
      <c r="IJ324" s="15"/>
    </row>
    <row r="325" spans="1:244" s="156" customFormat="1" ht="12.75" customHeight="1" x14ac:dyDescent="0.15">
      <c r="A325" s="159">
        <v>88</v>
      </c>
      <c r="B325" s="15"/>
      <c r="C325" s="149" t="s">
        <v>128</v>
      </c>
      <c r="D325" s="155" t="s">
        <v>428</v>
      </c>
      <c r="E325" s="137">
        <f>SUM(E323:E324)</f>
        <v>216</v>
      </c>
      <c r="F325" s="137">
        <f>SUM(F323:F324)</f>
        <v>52</v>
      </c>
      <c r="G325" s="139">
        <f>TRUNC(F325/E325,5)</f>
        <v>0.24074000000000001</v>
      </c>
      <c r="H325" s="145" t="s">
        <v>131</v>
      </c>
      <c r="I325" s="145" t="s">
        <v>62</v>
      </c>
      <c r="J325" s="140" t="s">
        <v>130</v>
      </c>
      <c r="K325" s="231" t="s">
        <v>62</v>
      </c>
      <c r="HS325" s="15"/>
      <c r="HT325" s="15"/>
      <c r="HU325" s="15"/>
      <c r="HV325" s="15"/>
      <c r="HW325" s="15"/>
      <c r="HX325" s="15"/>
      <c r="HY325" s="15"/>
      <c r="HZ325" s="15"/>
      <c r="IA325" s="15"/>
      <c r="IB325" s="15"/>
      <c r="IC325" s="15"/>
      <c r="ID325" s="15"/>
      <c r="IE325" s="15"/>
      <c r="IF325" s="15"/>
      <c r="IG325" s="15"/>
      <c r="IH325" s="15"/>
      <c r="II325" s="15"/>
      <c r="IJ325" s="15"/>
    </row>
    <row r="326" spans="1:244" s="156" customFormat="1" ht="12.75" customHeight="1" x14ac:dyDescent="0.15">
      <c r="A326" s="221">
        <v>89</v>
      </c>
      <c r="B326" s="15"/>
      <c r="C326" s="149" t="s">
        <v>128</v>
      </c>
      <c r="D326" s="155" t="s">
        <v>429</v>
      </c>
      <c r="E326" s="151">
        <v>185</v>
      </c>
      <c r="F326" s="151">
        <v>63</v>
      </c>
      <c r="G326" s="139">
        <f>TRUNC(F326/E326,5)</f>
        <v>0.34054000000000001</v>
      </c>
      <c r="H326" s="145" t="s">
        <v>131</v>
      </c>
      <c r="I326" s="145" t="s">
        <v>62</v>
      </c>
      <c r="J326" s="140" t="s">
        <v>130</v>
      </c>
      <c r="K326" s="231" t="s">
        <v>62</v>
      </c>
      <c r="HS326" s="15"/>
      <c r="HT326" s="15"/>
      <c r="HU326" s="15"/>
      <c r="HV326" s="15"/>
      <c r="HW326" s="15"/>
      <c r="HX326" s="15"/>
      <c r="HY326" s="15"/>
      <c r="HZ326" s="15"/>
      <c r="IA326" s="15"/>
      <c r="IB326" s="15"/>
      <c r="IC326" s="15"/>
      <c r="ID326" s="15"/>
      <c r="IE326" s="15"/>
      <c r="IF326" s="15"/>
      <c r="IG326" s="15"/>
      <c r="IH326" s="15"/>
      <c r="II326" s="15"/>
      <c r="IJ326" s="15"/>
    </row>
    <row r="327" spans="1:244" s="156" customFormat="1" ht="12.75" customHeight="1" x14ac:dyDescent="0.15">
      <c r="A327" s="159">
        <v>90</v>
      </c>
      <c r="B327" s="15"/>
      <c r="C327" s="149" t="s">
        <v>128</v>
      </c>
      <c r="D327" s="155" t="s">
        <v>430</v>
      </c>
      <c r="E327" s="151">
        <v>0</v>
      </c>
      <c r="F327" s="151">
        <v>0</v>
      </c>
      <c r="G327" s="139">
        <v>0</v>
      </c>
      <c r="H327" s="145" t="s">
        <v>131</v>
      </c>
      <c r="I327" s="145" t="s">
        <v>62</v>
      </c>
      <c r="J327" s="140" t="s">
        <v>130</v>
      </c>
      <c r="K327" s="231" t="s">
        <v>62</v>
      </c>
      <c r="HS327" s="15"/>
      <c r="HT327" s="15"/>
      <c r="HU327" s="15"/>
      <c r="HV327" s="15"/>
      <c r="HW327" s="15"/>
      <c r="HX327" s="15"/>
      <c r="HY327" s="15"/>
      <c r="HZ327" s="15"/>
      <c r="IA327" s="15"/>
      <c r="IB327" s="15"/>
      <c r="IC327" s="15"/>
      <c r="ID327" s="15"/>
      <c r="IE327" s="15"/>
      <c r="IF327" s="15"/>
      <c r="IG327" s="15"/>
      <c r="IH327" s="15"/>
      <c r="II327" s="15"/>
      <c r="IJ327" s="15"/>
    </row>
    <row r="328" spans="1:244" s="156" customFormat="1" ht="12.75" customHeight="1" x14ac:dyDescent="0.15">
      <c r="A328" s="159">
        <v>91</v>
      </c>
      <c r="B328" s="15"/>
      <c r="C328" s="149" t="s">
        <v>128</v>
      </c>
      <c r="D328" s="155" t="s">
        <v>431</v>
      </c>
      <c r="E328" s="137">
        <f>SUM(E326:E327)</f>
        <v>185</v>
      </c>
      <c r="F328" s="137">
        <f>SUM(F326:F327)</f>
        <v>63</v>
      </c>
      <c r="G328" s="139">
        <f>TRUNC(F328/E328,5)</f>
        <v>0.34054000000000001</v>
      </c>
      <c r="H328" s="145" t="s">
        <v>131</v>
      </c>
      <c r="I328" s="145" t="s">
        <v>62</v>
      </c>
      <c r="J328" s="140" t="s">
        <v>130</v>
      </c>
      <c r="K328" s="231" t="s">
        <v>62</v>
      </c>
      <c r="HS328" s="15"/>
      <c r="HT328" s="15"/>
      <c r="HU328" s="15"/>
      <c r="HV328" s="15"/>
      <c r="HW328" s="15"/>
      <c r="HX328" s="15"/>
      <c r="HY328" s="15"/>
      <c r="HZ328" s="15"/>
      <c r="IA328" s="15"/>
      <c r="IB328" s="15"/>
      <c r="IC328" s="15"/>
      <c r="ID328" s="15"/>
      <c r="IE328" s="15"/>
      <c r="IF328" s="15"/>
      <c r="IG328" s="15"/>
      <c r="IH328" s="15"/>
      <c r="II328" s="15"/>
      <c r="IJ328" s="15"/>
    </row>
    <row r="329" spans="1:244" s="156" customFormat="1" ht="12.75" customHeight="1" x14ac:dyDescent="0.15">
      <c r="A329" s="221">
        <v>92</v>
      </c>
      <c r="B329" s="15"/>
      <c r="C329" s="149" t="s">
        <v>128</v>
      </c>
      <c r="D329" s="155" t="s">
        <v>432</v>
      </c>
      <c r="E329" s="151">
        <v>164</v>
      </c>
      <c r="F329" s="151">
        <v>42</v>
      </c>
      <c r="G329" s="139">
        <f>TRUNC(F329/E329,5)</f>
        <v>0.25608999999999998</v>
      </c>
      <c r="H329" s="145" t="s">
        <v>131</v>
      </c>
      <c r="I329" s="145" t="s">
        <v>62</v>
      </c>
      <c r="J329" s="140" t="s">
        <v>130</v>
      </c>
      <c r="K329" s="231" t="s">
        <v>62</v>
      </c>
      <c r="HS329" s="15"/>
      <c r="HT329" s="15"/>
      <c r="HU329" s="15"/>
      <c r="HV329" s="15"/>
      <c r="HW329" s="15"/>
      <c r="HX329" s="15"/>
      <c r="HY329" s="15"/>
      <c r="HZ329" s="15"/>
      <c r="IA329" s="15"/>
      <c r="IB329" s="15"/>
      <c r="IC329" s="15"/>
      <c r="ID329" s="15"/>
      <c r="IE329" s="15"/>
      <c r="IF329" s="15"/>
      <c r="IG329" s="15"/>
      <c r="IH329" s="15"/>
      <c r="II329" s="15"/>
      <c r="IJ329" s="15"/>
    </row>
    <row r="330" spans="1:244" s="156" customFormat="1" ht="12.75" customHeight="1" x14ac:dyDescent="0.15">
      <c r="A330" s="159">
        <v>93</v>
      </c>
      <c r="B330" s="15"/>
      <c r="C330" s="149" t="s">
        <v>128</v>
      </c>
      <c r="D330" s="155" t="s">
        <v>433</v>
      </c>
      <c r="E330" s="151">
        <v>0</v>
      </c>
      <c r="F330" s="151">
        <v>0</v>
      </c>
      <c r="G330" s="139">
        <v>0</v>
      </c>
      <c r="H330" s="145" t="s">
        <v>131</v>
      </c>
      <c r="I330" s="145" t="s">
        <v>62</v>
      </c>
      <c r="J330" s="140" t="s">
        <v>130</v>
      </c>
      <c r="K330" s="231" t="s">
        <v>62</v>
      </c>
      <c r="HS330" s="15"/>
      <c r="HT330" s="15"/>
      <c r="HU330" s="15"/>
      <c r="HV330" s="15"/>
      <c r="HW330" s="15"/>
      <c r="HX330" s="15"/>
      <c r="HY330" s="15"/>
      <c r="HZ330" s="15"/>
      <c r="IA330" s="15"/>
      <c r="IB330" s="15"/>
      <c r="IC330" s="15"/>
      <c r="ID330" s="15"/>
      <c r="IE330" s="15"/>
      <c r="IF330" s="15"/>
      <c r="IG330" s="15"/>
      <c r="IH330" s="15"/>
      <c r="II330" s="15"/>
      <c r="IJ330" s="15"/>
    </row>
    <row r="331" spans="1:244" s="156" customFormat="1" ht="12.75" customHeight="1" x14ac:dyDescent="0.15">
      <c r="A331" s="159">
        <v>94</v>
      </c>
      <c r="B331" s="15"/>
      <c r="C331" s="149" t="s">
        <v>128</v>
      </c>
      <c r="D331" s="155" t="s">
        <v>434</v>
      </c>
      <c r="E331" s="137">
        <f>SUM(E329:E330)</f>
        <v>164</v>
      </c>
      <c r="F331" s="137">
        <f>SUM(F329:F330)</f>
        <v>42</v>
      </c>
      <c r="G331" s="139">
        <f>TRUNC(F331/E331,5)</f>
        <v>0.25608999999999998</v>
      </c>
      <c r="H331" s="145" t="s">
        <v>131</v>
      </c>
      <c r="I331" s="145" t="s">
        <v>62</v>
      </c>
      <c r="J331" s="140" t="s">
        <v>130</v>
      </c>
      <c r="K331" s="231" t="s">
        <v>62</v>
      </c>
      <c r="HS331" s="15"/>
      <c r="HT331" s="15"/>
      <c r="HU331" s="15"/>
      <c r="HV331" s="15"/>
      <c r="HW331" s="15"/>
      <c r="HX331" s="15"/>
      <c r="HY331" s="15"/>
      <c r="HZ331" s="15"/>
      <c r="IA331" s="15"/>
      <c r="IB331" s="15"/>
      <c r="IC331" s="15"/>
      <c r="ID331" s="15"/>
      <c r="IE331" s="15"/>
      <c r="IF331" s="15"/>
      <c r="IG331" s="15"/>
      <c r="IH331" s="15"/>
      <c r="II331" s="15"/>
      <c r="IJ331" s="15"/>
    </row>
    <row r="332" spans="1:244" s="156" customFormat="1" ht="12.75" customHeight="1" x14ac:dyDescent="0.15">
      <c r="A332" s="221">
        <v>95</v>
      </c>
      <c r="B332" s="15"/>
      <c r="C332" s="149" t="s">
        <v>128</v>
      </c>
      <c r="D332" s="155" t="s">
        <v>435</v>
      </c>
      <c r="E332" s="151">
        <v>458</v>
      </c>
      <c r="F332" s="151">
        <v>117</v>
      </c>
      <c r="G332" s="139">
        <f>TRUNC(F332/E332,5)</f>
        <v>0.25545000000000001</v>
      </c>
      <c r="H332" s="145" t="s">
        <v>131</v>
      </c>
      <c r="I332" s="145" t="s">
        <v>62</v>
      </c>
      <c r="J332" s="140" t="s">
        <v>130</v>
      </c>
      <c r="K332" s="231" t="s">
        <v>62</v>
      </c>
      <c r="HS332" s="15"/>
      <c r="HT332" s="15"/>
      <c r="HU332" s="15"/>
      <c r="HV332" s="15"/>
      <c r="HW332" s="15"/>
      <c r="HX332" s="15"/>
      <c r="HY332" s="15"/>
      <c r="HZ332" s="15"/>
      <c r="IA332" s="15"/>
      <c r="IB332" s="15"/>
      <c r="IC332" s="15"/>
      <c r="ID332" s="15"/>
      <c r="IE332" s="15"/>
      <c r="IF332" s="15"/>
      <c r="IG332" s="15"/>
      <c r="IH332" s="15"/>
      <c r="II332" s="15"/>
      <c r="IJ332" s="15"/>
    </row>
    <row r="333" spans="1:244" s="156" customFormat="1" ht="12.75" customHeight="1" x14ac:dyDescent="0.15">
      <c r="A333" s="159">
        <v>96</v>
      </c>
      <c r="B333" s="15"/>
      <c r="C333" s="149" t="s">
        <v>128</v>
      </c>
      <c r="D333" s="155" t="s">
        <v>436</v>
      </c>
      <c r="E333" s="151">
        <v>930</v>
      </c>
      <c r="F333" s="151">
        <v>273</v>
      </c>
      <c r="G333" s="139">
        <f>TRUNC(F333/E333,5)</f>
        <v>0.29354000000000002</v>
      </c>
      <c r="H333" s="145" t="s">
        <v>131</v>
      </c>
      <c r="I333" s="145" t="s">
        <v>62</v>
      </c>
      <c r="J333" s="140" t="s">
        <v>130</v>
      </c>
      <c r="K333" s="231" t="s">
        <v>62</v>
      </c>
      <c r="HS333" s="15"/>
      <c r="HT333" s="15"/>
      <c r="HU333" s="15"/>
      <c r="HV333" s="15"/>
      <c r="HW333" s="15"/>
      <c r="HX333" s="15"/>
      <c r="HY333" s="15"/>
      <c r="HZ333" s="15"/>
      <c r="IA333" s="15"/>
      <c r="IB333" s="15"/>
      <c r="IC333" s="15"/>
      <c r="ID333" s="15"/>
      <c r="IE333" s="15"/>
      <c r="IF333" s="15"/>
      <c r="IG333" s="15"/>
      <c r="IH333" s="15"/>
      <c r="II333" s="15"/>
      <c r="IJ333" s="15"/>
    </row>
    <row r="334" spans="1:244" s="156" customFormat="1" ht="12.75" customHeight="1" x14ac:dyDescent="0.15">
      <c r="A334" s="159">
        <v>97</v>
      </c>
      <c r="B334" s="15"/>
      <c r="C334" s="149" t="s">
        <v>128</v>
      </c>
      <c r="D334" s="155" t="s">
        <v>437</v>
      </c>
      <c r="E334" s="137">
        <f>SUM(E313,E316,E319,E322,E325,E328,E331,E332,E333)</f>
        <v>4021</v>
      </c>
      <c r="F334" s="137">
        <f>SUM(F313,F316,F319,F322,F325,F328,F331,F332,F333)</f>
        <v>1021</v>
      </c>
      <c r="G334" s="139">
        <f>TRUNC(F334/E334,5)</f>
        <v>0.25391000000000002</v>
      </c>
      <c r="H334" s="145" t="s">
        <v>131</v>
      </c>
      <c r="I334" s="145" t="s">
        <v>62</v>
      </c>
      <c r="J334" s="140" t="s">
        <v>130</v>
      </c>
      <c r="K334" s="231" t="s">
        <v>62</v>
      </c>
      <c r="HS334" s="15"/>
      <c r="HT334" s="15"/>
      <c r="HU334" s="15"/>
      <c r="HV334" s="15"/>
      <c r="HW334" s="15"/>
      <c r="HX334" s="15"/>
      <c r="HY334" s="15"/>
      <c r="HZ334" s="15"/>
      <c r="IA334" s="15"/>
      <c r="IB334" s="15"/>
      <c r="IC334" s="15"/>
      <c r="ID334" s="15"/>
      <c r="IE334" s="15"/>
      <c r="IF334" s="15"/>
      <c r="IG334" s="15"/>
      <c r="IH334" s="15"/>
      <c r="II334" s="15"/>
      <c r="IJ334" s="15"/>
    </row>
    <row r="335" spans="1:244" s="156" customFormat="1" ht="12.75" customHeight="1" x14ac:dyDescent="0.15">
      <c r="A335" s="221">
        <v>98</v>
      </c>
      <c r="B335" s="15"/>
      <c r="C335" s="149" t="s">
        <v>128</v>
      </c>
      <c r="D335" s="155" t="s">
        <v>438</v>
      </c>
      <c r="E335" s="151">
        <v>820</v>
      </c>
      <c r="F335" s="151">
        <v>215</v>
      </c>
      <c r="G335" s="139">
        <f>TRUNC(F335/E335,5)</f>
        <v>0.26218999999999998</v>
      </c>
      <c r="H335" s="145" t="s">
        <v>131</v>
      </c>
      <c r="I335" s="145" t="s">
        <v>62</v>
      </c>
      <c r="J335" s="140" t="s">
        <v>130</v>
      </c>
      <c r="K335" s="231" t="s">
        <v>62</v>
      </c>
      <c r="HS335" s="15"/>
      <c r="HT335" s="15"/>
      <c r="HU335" s="15"/>
      <c r="HV335" s="15"/>
      <c r="HW335" s="15"/>
      <c r="HX335" s="15"/>
      <c r="HY335" s="15"/>
      <c r="HZ335" s="15"/>
      <c r="IA335" s="15"/>
      <c r="IB335" s="15"/>
      <c r="IC335" s="15"/>
      <c r="ID335" s="15"/>
      <c r="IE335" s="15"/>
      <c r="IF335" s="15"/>
      <c r="IG335" s="15"/>
      <c r="IH335" s="15"/>
      <c r="II335" s="15"/>
      <c r="IJ335" s="15"/>
    </row>
    <row r="336" spans="1:244" s="156" customFormat="1" ht="12.75" customHeight="1" x14ac:dyDescent="0.15">
      <c r="A336" s="159">
        <v>99</v>
      </c>
      <c r="B336" s="15"/>
      <c r="C336" s="149" t="s">
        <v>128</v>
      </c>
      <c r="D336" s="155" t="s">
        <v>439</v>
      </c>
      <c r="E336" s="151">
        <v>0</v>
      </c>
      <c r="F336" s="151">
        <v>0</v>
      </c>
      <c r="G336" s="139">
        <v>0</v>
      </c>
      <c r="H336" s="145" t="s">
        <v>131</v>
      </c>
      <c r="I336" s="145" t="s">
        <v>62</v>
      </c>
      <c r="J336" s="140" t="s">
        <v>130</v>
      </c>
      <c r="K336" s="231" t="s">
        <v>62</v>
      </c>
      <c r="HS336" s="15"/>
      <c r="HT336" s="15"/>
      <c r="HU336" s="15"/>
      <c r="HV336" s="15"/>
      <c r="HW336" s="15"/>
      <c r="HX336" s="15"/>
      <c r="HY336" s="15"/>
      <c r="HZ336" s="15"/>
      <c r="IA336" s="15"/>
      <c r="IB336" s="15"/>
      <c r="IC336" s="15"/>
      <c r="ID336" s="15"/>
      <c r="IE336" s="15"/>
      <c r="IF336" s="15"/>
      <c r="IG336" s="15"/>
      <c r="IH336" s="15"/>
      <c r="II336" s="15"/>
      <c r="IJ336" s="15"/>
    </row>
    <row r="337" spans="1:244" s="156" customFormat="1" ht="12.75" customHeight="1" x14ac:dyDescent="0.15">
      <c r="A337" s="159">
        <v>100</v>
      </c>
      <c r="B337" s="15"/>
      <c r="C337" s="149" t="s">
        <v>128</v>
      </c>
      <c r="D337" s="155" t="s">
        <v>440</v>
      </c>
      <c r="E337" s="137">
        <f>SUM(E335:E336)</f>
        <v>820</v>
      </c>
      <c r="F337" s="137">
        <f>SUM(F335:F336)</f>
        <v>215</v>
      </c>
      <c r="G337" s="139">
        <f>TRUNC(F337/E337,5)</f>
        <v>0.26218999999999998</v>
      </c>
      <c r="H337" s="145" t="s">
        <v>131</v>
      </c>
      <c r="I337" s="145" t="s">
        <v>62</v>
      </c>
      <c r="J337" s="140" t="s">
        <v>130</v>
      </c>
      <c r="K337" s="231" t="s">
        <v>62</v>
      </c>
      <c r="HS337" s="15"/>
      <c r="HT337" s="15"/>
      <c r="HU337" s="15"/>
      <c r="HV337" s="15"/>
      <c r="HW337" s="15"/>
      <c r="HX337" s="15"/>
      <c r="HY337" s="15"/>
      <c r="HZ337" s="15"/>
      <c r="IA337" s="15"/>
      <c r="IB337" s="15"/>
      <c r="IC337" s="15"/>
      <c r="ID337" s="15"/>
      <c r="IE337" s="15"/>
      <c r="IF337" s="15"/>
      <c r="IG337" s="15"/>
      <c r="IH337" s="15"/>
      <c r="II337" s="15"/>
      <c r="IJ337" s="15"/>
    </row>
    <row r="338" spans="1:244" s="156" customFormat="1" ht="12.75" customHeight="1" x14ac:dyDescent="0.15">
      <c r="A338" s="221">
        <v>101</v>
      </c>
      <c r="B338" s="15"/>
      <c r="C338" s="149" t="s">
        <v>128</v>
      </c>
      <c r="D338" s="155" t="s">
        <v>441</v>
      </c>
      <c r="E338" s="137">
        <v>1813</v>
      </c>
      <c r="F338" s="151">
        <v>416</v>
      </c>
      <c r="G338" s="139">
        <f>TRUNC(F338/E338,5)</f>
        <v>0.22944999999999999</v>
      </c>
      <c r="H338" s="145" t="s">
        <v>131</v>
      </c>
      <c r="I338" s="145" t="s">
        <v>62</v>
      </c>
      <c r="J338" s="140" t="s">
        <v>130</v>
      </c>
      <c r="K338" s="231" t="s">
        <v>62</v>
      </c>
      <c r="HS338" s="15"/>
      <c r="HT338" s="15"/>
      <c r="HU338" s="15"/>
      <c r="HV338" s="15"/>
      <c r="HW338" s="15"/>
      <c r="HX338" s="15"/>
      <c r="HY338" s="15"/>
      <c r="HZ338" s="15"/>
      <c r="IA338" s="15"/>
      <c r="IB338" s="15"/>
      <c r="IC338" s="15"/>
      <c r="ID338" s="15"/>
      <c r="IE338" s="15"/>
      <c r="IF338" s="15"/>
      <c r="IG338" s="15"/>
      <c r="IH338" s="15"/>
      <c r="II338" s="15"/>
      <c r="IJ338" s="15"/>
    </row>
    <row r="339" spans="1:244" s="156" customFormat="1" ht="12.75" customHeight="1" x14ac:dyDescent="0.15">
      <c r="A339" s="159">
        <v>102</v>
      </c>
      <c r="B339" s="15"/>
      <c r="C339" s="149" t="s">
        <v>128</v>
      </c>
      <c r="D339" s="155" t="s">
        <v>442</v>
      </c>
      <c r="E339" s="151">
        <v>0</v>
      </c>
      <c r="F339" s="151">
        <v>0</v>
      </c>
      <c r="G339" s="139">
        <v>0</v>
      </c>
      <c r="H339" s="145" t="s">
        <v>131</v>
      </c>
      <c r="I339" s="145" t="s">
        <v>62</v>
      </c>
      <c r="J339" s="140" t="s">
        <v>130</v>
      </c>
      <c r="K339" s="231" t="s">
        <v>62</v>
      </c>
      <c r="HS339" s="15"/>
      <c r="HT339" s="15"/>
      <c r="HU339" s="15"/>
      <c r="HV339" s="15"/>
      <c r="HW339" s="15"/>
      <c r="HX339" s="15"/>
      <c r="HY339" s="15"/>
      <c r="HZ339" s="15"/>
      <c r="IA339" s="15"/>
      <c r="IB339" s="15"/>
      <c r="IC339" s="15"/>
      <c r="ID339" s="15"/>
      <c r="IE339" s="15"/>
      <c r="IF339" s="15"/>
      <c r="IG339" s="15"/>
      <c r="IH339" s="15"/>
      <c r="II339" s="15"/>
      <c r="IJ339" s="15"/>
    </row>
    <row r="340" spans="1:244" s="156" customFormat="1" ht="12.75" customHeight="1" x14ac:dyDescent="0.15">
      <c r="A340" s="159">
        <v>103</v>
      </c>
      <c r="B340" s="15"/>
      <c r="C340" s="149" t="s">
        <v>128</v>
      </c>
      <c r="D340" s="155" t="s">
        <v>443</v>
      </c>
      <c r="E340" s="137">
        <f>SUM(E338:E339)</f>
        <v>1813</v>
      </c>
      <c r="F340" s="137">
        <f>SUM(F338:F339)</f>
        <v>416</v>
      </c>
      <c r="G340" s="139">
        <f>TRUNC(F340/E340,5)</f>
        <v>0.22944999999999999</v>
      </c>
      <c r="H340" s="145" t="s">
        <v>131</v>
      </c>
      <c r="I340" s="145" t="s">
        <v>62</v>
      </c>
      <c r="J340" s="140" t="s">
        <v>130</v>
      </c>
      <c r="K340" s="231" t="s">
        <v>62</v>
      </c>
      <c r="HS340" s="15"/>
      <c r="HT340" s="15"/>
      <c r="HU340" s="15"/>
      <c r="HV340" s="15"/>
      <c r="HW340" s="15"/>
      <c r="HX340" s="15"/>
      <c r="HY340" s="15"/>
      <c r="HZ340" s="15"/>
      <c r="IA340" s="15"/>
      <c r="IB340" s="15"/>
      <c r="IC340" s="15"/>
      <c r="ID340" s="15"/>
      <c r="IE340" s="15"/>
      <c r="IF340" s="15"/>
      <c r="IG340" s="15"/>
      <c r="IH340" s="15"/>
      <c r="II340" s="15"/>
      <c r="IJ340" s="15"/>
    </row>
    <row r="341" spans="1:244" s="156" customFormat="1" ht="12.75" customHeight="1" x14ac:dyDescent="0.15">
      <c r="A341" s="221">
        <v>104</v>
      </c>
      <c r="B341" s="15"/>
      <c r="C341" s="149" t="s">
        <v>128</v>
      </c>
      <c r="D341" s="155" t="s">
        <v>444</v>
      </c>
      <c r="E341" s="151">
        <v>458</v>
      </c>
      <c r="F341" s="151">
        <v>117</v>
      </c>
      <c r="G341" s="139">
        <f>TRUNC(F341/E341,5)</f>
        <v>0.25545000000000001</v>
      </c>
      <c r="H341" s="145" t="s">
        <v>131</v>
      </c>
      <c r="I341" s="145" t="s">
        <v>62</v>
      </c>
      <c r="J341" s="140" t="s">
        <v>130</v>
      </c>
      <c r="K341" s="231" t="s">
        <v>62</v>
      </c>
      <c r="HS341" s="15"/>
      <c r="HT341" s="15"/>
      <c r="HU341" s="15"/>
      <c r="HV341" s="15"/>
      <c r="HW341" s="15"/>
      <c r="HX341" s="15"/>
      <c r="HY341" s="15"/>
      <c r="HZ341" s="15"/>
      <c r="IA341" s="15"/>
      <c r="IB341" s="15"/>
      <c r="IC341" s="15"/>
      <c r="ID341" s="15"/>
      <c r="IE341" s="15"/>
      <c r="IF341" s="15"/>
      <c r="IG341" s="15"/>
      <c r="IH341" s="15"/>
      <c r="II341" s="15"/>
      <c r="IJ341" s="15"/>
    </row>
    <row r="342" spans="1:244" s="156" customFormat="1" ht="12.75" customHeight="1" x14ac:dyDescent="0.15">
      <c r="A342" s="159">
        <v>105</v>
      </c>
      <c r="B342" s="15"/>
      <c r="C342" s="149" t="s">
        <v>128</v>
      </c>
      <c r="D342" s="155" t="s">
        <v>445</v>
      </c>
      <c r="E342" s="151">
        <v>930</v>
      </c>
      <c r="F342" s="151">
        <v>273</v>
      </c>
      <c r="G342" s="139">
        <f>TRUNC(F342/E342,5)</f>
        <v>0.29354000000000002</v>
      </c>
      <c r="H342" s="145" t="s">
        <v>131</v>
      </c>
      <c r="I342" s="145" t="s">
        <v>62</v>
      </c>
      <c r="J342" s="140" t="s">
        <v>130</v>
      </c>
      <c r="K342" s="231" t="s">
        <v>62</v>
      </c>
      <c r="HS342" s="15"/>
      <c r="HT342" s="15"/>
      <c r="HU342" s="15"/>
      <c r="HV342" s="15"/>
      <c r="HW342" s="15"/>
      <c r="HX342" s="15"/>
      <c r="HY342" s="15"/>
      <c r="HZ342" s="15"/>
      <c r="IA342" s="15"/>
      <c r="IB342" s="15"/>
      <c r="IC342" s="15"/>
      <c r="ID342" s="15"/>
      <c r="IE342" s="15"/>
      <c r="IF342" s="15"/>
      <c r="IG342" s="15"/>
      <c r="IH342" s="15"/>
      <c r="II342" s="15"/>
      <c r="IJ342" s="15"/>
    </row>
    <row r="343" spans="1:244" s="156" customFormat="1" ht="12.75" customHeight="1" x14ac:dyDescent="0.15">
      <c r="A343" s="159">
        <v>106</v>
      </c>
      <c r="B343" s="15"/>
      <c r="C343" s="149" t="s">
        <v>128</v>
      </c>
      <c r="D343" s="155" t="s">
        <v>446</v>
      </c>
      <c r="E343" s="137">
        <f>SUM(E337, E340,E341,E342)</f>
        <v>4021</v>
      </c>
      <c r="F343" s="137">
        <f>SUM(F337, F340,F341,F342)</f>
        <v>1021</v>
      </c>
      <c r="G343" s="139">
        <f>TRUNC(F343/E343,5)</f>
        <v>0.25391000000000002</v>
      </c>
      <c r="H343" s="145" t="s">
        <v>131</v>
      </c>
      <c r="I343" s="145" t="s">
        <v>62</v>
      </c>
      <c r="J343" s="140" t="s">
        <v>130</v>
      </c>
      <c r="K343" s="231" t="s">
        <v>62</v>
      </c>
      <c r="HS343" s="15"/>
      <c r="HT343" s="15"/>
      <c r="HU343" s="15"/>
      <c r="HV343" s="15"/>
      <c r="HW343" s="15"/>
      <c r="HX343" s="15"/>
      <c r="HY343" s="15"/>
      <c r="HZ343" s="15"/>
      <c r="IA343" s="15"/>
      <c r="IB343" s="15"/>
      <c r="IC343" s="15"/>
      <c r="ID343" s="15"/>
      <c r="IE343" s="15"/>
      <c r="IF343" s="15"/>
      <c r="IG343" s="15"/>
      <c r="IH343" s="15"/>
      <c r="II343" s="15"/>
      <c r="IJ343" s="15"/>
    </row>
    <row r="344" spans="1:244" ht="12.75" customHeight="1" x14ac:dyDescent="0.15">
      <c r="A344" s="221">
        <v>107</v>
      </c>
      <c r="C344" s="62" t="s">
        <v>128</v>
      </c>
      <c r="D344" s="82" t="s">
        <v>83</v>
      </c>
      <c r="E344" s="63">
        <v>325</v>
      </c>
      <c r="F344" s="63">
        <v>136</v>
      </c>
      <c r="G344" s="65">
        <f t="shared" si="6"/>
        <v>0.41846</v>
      </c>
      <c r="H344" s="63" t="s">
        <v>131</v>
      </c>
      <c r="I344" s="63" t="s">
        <v>62</v>
      </c>
      <c r="J344" s="38" t="s">
        <v>130</v>
      </c>
      <c r="K344" s="231" t="s">
        <v>62</v>
      </c>
    </row>
    <row r="345" spans="1:244" ht="12.75" customHeight="1" x14ac:dyDescent="0.15">
      <c r="A345" s="159">
        <v>108</v>
      </c>
      <c r="C345" s="37" t="s">
        <v>128</v>
      </c>
      <c r="D345" s="75" t="s">
        <v>76</v>
      </c>
      <c r="E345" s="63">
        <v>325</v>
      </c>
      <c r="F345" s="92">
        <v>246</v>
      </c>
      <c r="G345" s="93">
        <f t="shared" si="6"/>
        <v>0.75692000000000004</v>
      </c>
      <c r="H345" s="38" t="s">
        <v>131</v>
      </c>
      <c r="I345" s="38" t="s">
        <v>62</v>
      </c>
      <c r="J345" s="38" t="s">
        <v>130</v>
      </c>
      <c r="K345" s="231" t="s">
        <v>62</v>
      </c>
    </row>
    <row r="346" spans="1:244" ht="12.75" customHeight="1" x14ac:dyDescent="0.15">
      <c r="A346" s="159">
        <v>109</v>
      </c>
      <c r="B346" s="41"/>
      <c r="C346" s="37" t="s">
        <v>128</v>
      </c>
      <c r="D346" s="75" t="s">
        <v>80</v>
      </c>
      <c r="E346" s="63">
        <v>615</v>
      </c>
      <c r="F346" s="63">
        <v>325</v>
      </c>
      <c r="G346" s="65">
        <f t="shared" si="6"/>
        <v>0.52844999999999998</v>
      </c>
      <c r="H346" s="38" t="s">
        <v>131</v>
      </c>
      <c r="I346" s="38" t="s">
        <v>62</v>
      </c>
      <c r="J346" s="38" t="s">
        <v>130</v>
      </c>
      <c r="K346" s="231" t="s">
        <v>62</v>
      </c>
    </row>
    <row r="347" spans="1:244" ht="12.75" customHeight="1" x14ac:dyDescent="0.15">
      <c r="A347" s="221">
        <v>110</v>
      </c>
      <c r="B347" s="41"/>
      <c r="C347" s="37" t="s">
        <v>128</v>
      </c>
      <c r="D347" s="75" t="s">
        <v>78</v>
      </c>
      <c r="E347" s="63">
        <v>842</v>
      </c>
      <c r="F347" s="63">
        <v>456</v>
      </c>
      <c r="G347" s="65">
        <f t="shared" si="6"/>
        <v>0.54156000000000004</v>
      </c>
      <c r="H347" s="38" t="s">
        <v>131</v>
      </c>
      <c r="I347" s="38" t="s">
        <v>62</v>
      </c>
      <c r="J347" s="38" t="s">
        <v>130</v>
      </c>
      <c r="K347" s="231" t="s">
        <v>62</v>
      </c>
    </row>
    <row r="348" spans="1:244" ht="12" customHeight="1" x14ac:dyDescent="0.15">
      <c r="A348" s="159">
        <v>111</v>
      </c>
      <c r="C348" s="37" t="s">
        <v>128</v>
      </c>
      <c r="D348" s="62" t="s">
        <v>142</v>
      </c>
      <c r="E348" s="63">
        <v>300</v>
      </c>
      <c r="F348" s="63">
        <v>183</v>
      </c>
      <c r="G348" s="65">
        <f t="shared" si="6"/>
        <v>0.61</v>
      </c>
      <c r="H348" s="38" t="s">
        <v>131</v>
      </c>
      <c r="I348" s="38" t="s">
        <v>62</v>
      </c>
      <c r="J348" s="38" t="s">
        <v>130</v>
      </c>
      <c r="K348" s="231" t="s">
        <v>62</v>
      </c>
    </row>
    <row r="349" spans="1:244" ht="12" customHeight="1" x14ac:dyDescent="0.15">
      <c r="A349" s="159">
        <v>112</v>
      </c>
      <c r="C349" s="37" t="s">
        <v>128</v>
      </c>
      <c r="D349" s="62" t="s">
        <v>143</v>
      </c>
      <c r="E349" s="63">
        <v>183</v>
      </c>
      <c r="F349" s="63">
        <v>95</v>
      </c>
      <c r="G349" s="65">
        <f t="shared" si="6"/>
        <v>0.51912000000000003</v>
      </c>
      <c r="H349" s="38" t="s">
        <v>131</v>
      </c>
      <c r="I349" s="38" t="s">
        <v>62</v>
      </c>
      <c r="J349" s="38" t="s">
        <v>130</v>
      </c>
      <c r="K349" s="231" t="s">
        <v>62</v>
      </c>
    </row>
    <row r="350" spans="1:244" ht="12" customHeight="1" x14ac:dyDescent="0.15">
      <c r="A350" s="221">
        <v>113</v>
      </c>
      <c r="C350" s="37" t="s">
        <v>128</v>
      </c>
      <c r="D350" s="83" t="s">
        <v>255</v>
      </c>
      <c r="E350" s="63">
        <v>685</v>
      </c>
      <c r="F350" s="63">
        <v>320</v>
      </c>
      <c r="G350" s="65">
        <f t="shared" si="6"/>
        <v>0.46715000000000001</v>
      </c>
      <c r="H350" s="38" t="s">
        <v>131</v>
      </c>
      <c r="I350" s="38" t="s">
        <v>62</v>
      </c>
      <c r="J350" s="38" t="s">
        <v>130</v>
      </c>
      <c r="K350" s="231" t="s">
        <v>62</v>
      </c>
    </row>
    <row r="351" spans="1:244" ht="12" customHeight="1" x14ac:dyDescent="0.15">
      <c r="A351" s="91">
        <v>1</v>
      </c>
      <c r="C351" s="37" t="s">
        <v>128</v>
      </c>
      <c r="D351" s="82" t="s">
        <v>171</v>
      </c>
      <c r="E351" s="63">
        <v>66</v>
      </c>
      <c r="F351" s="63">
        <v>4</v>
      </c>
      <c r="G351" s="65">
        <f>TRUNC(F351/E351,5)</f>
        <v>6.0600000000000001E-2</v>
      </c>
      <c r="H351" s="38" t="s">
        <v>156</v>
      </c>
      <c r="I351" s="38" t="s">
        <v>62</v>
      </c>
      <c r="J351" s="38" t="s">
        <v>130</v>
      </c>
      <c r="K351" s="231" t="s">
        <v>62</v>
      </c>
    </row>
    <row r="352" spans="1:244" ht="12" customHeight="1" x14ac:dyDescent="0.15">
      <c r="A352" s="91">
        <v>2</v>
      </c>
      <c r="C352" s="37" t="s">
        <v>128</v>
      </c>
      <c r="D352" s="82" t="s">
        <v>169</v>
      </c>
      <c r="E352" s="63">
        <v>0</v>
      </c>
      <c r="F352" s="63">
        <v>0</v>
      </c>
      <c r="G352" s="65">
        <v>0</v>
      </c>
      <c r="H352" s="38" t="s">
        <v>156</v>
      </c>
      <c r="I352" s="38" t="s">
        <v>62</v>
      </c>
      <c r="J352" s="38" t="s">
        <v>130</v>
      </c>
      <c r="K352" s="231" t="s">
        <v>62</v>
      </c>
    </row>
    <row r="353" spans="1:11" ht="12" customHeight="1" x14ac:dyDescent="0.15">
      <c r="A353" s="91">
        <v>3</v>
      </c>
      <c r="C353" s="37" t="s">
        <v>128</v>
      </c>
      <c r="D353" s="82" t="s">
        <v>170</v>
      </c>
      <c r="E353" s="63">
        <v>2111</v>
      </c>
      <c r="F353" s="63">
        <v>1021</v>
      </c>
      <c r="G353" s="65">
        <f t="shared" ref="G353:G354" si="14">TRUNC(F353/E353,5)</f>
        <v>0.48365000000000002</v>
      </c>
      <c r="H353" s="38" t="s">
        <v>156</v>
      </c>
      <c r="I353" s="38" t="s">
        <v>62</v>
      </c>
      <c r="J353" s="38" t="s">
        <v>130</v>
      </c>
      <c r="K353" s="231" t="s">
        <v>62</v>
      </c>
    </row>
    <row r="354" spans="1:11" ht="12" customHeight="1" x14ac:dyDescent="0.15">
      <c r="A354" s="91">
        <v>4</v>
      </c>
      <c r="C354" s="37" t="s">
        <v>128</v>
      </c>
      <c r="D354" s="82" t="s">
        <v>172</v>
      </c>
      <c r="E354" s="63">
        <f>SUM(E351:E353)</f>
        <v>2177</v>
      </c>
      <c r="F354" s="63">
        <f>SUM(F351:F353)</f>
        <v>1025</v>
      </c>
      <c r="G354" s="65">
        <f t="shared" si="14"/>
        <v>0.47083000000000003</v>
      </c>
      <c r="H354" s="38" t="s">
        <v>156</v>
      </c>
      <c r="I354" s="38" t="s">
        <v>62</v>
      </c>
      <c r="J354" s="38" t="s">
        <v>130</v>
      </c>
      <c r="K354" s="231" t="s">
        <v>62</v>
      </c>
    </row>
    <row r="355" spans="1:11" s="15" customFormat="1" ht="12" customHeight="1" x14ac:dyDescent="0.15">
      <c r="A355" s="91">
        <v>5</v>
      </c>
      <c r="C355" s="37" t="s">
        <v>128</v>
      </c>
      <c r="D355" s="75" t="s">
        <v>864</v>
      </c>
      <c r="E355" s="63">
        <v>18</v>
      </c>
      <c r="F355" s="63">
        <v>15</v>
      </c>
      <c r="G355" s="65" t="s">
        <v>51</v>
      </c>
      <c r="H355" s="38" t="s">
        <v>156</v>
      </c>
      <c r="I355" s="38" t="s">
        <v>62</v>
      </c>
      <c r="J355" s="38" t="s">
        <v>130</v>
      </c>
      <c r="K355" s="231" t="s">
        <v>62</v>
      </c>
    </row>
    <row r="356" spans="1:11" ht="12" customHeight="1" x14ac:dyDescent="0.15">
      <c r="A356" s="91">
        <v>6</v>
      </c>
      <c r="C356" s="37" t="s">
        <v>128</v>
      </c>
      <c r="D356" s="73" t="s">
        <v>75</v>
      </c>
      <c r="E356" s="66">
        <v>6</v>
      </c>
      <c r="F356" s="66">
        <v>6</v>
      </c>
      <c r="G356" s="65" t="s">
        <v>51</v>
      </c>
      <c r="H356" s="38" t="s">
        <v>156</v>
      </c>
      <c r="I356" s="38" t="s">
        <v>62</v>
      </c>
      <c r="J356" s="38" t="s">
        <v>130</v>
      </c>
      <c r="K356" s="231" t="s">
        <v>62</v>
      </c>
    </row>
    <row r="357" spans="1:11" s="15" customFormat="1" ht="12" customHeight="1" x14ac:dyDescent="0.15">
      <c r="A357" s="91">
        <v>7</v>
      </c>
      <c r="C357" s="37" t="s">
        <v>128</v>
      </c>
      <c r="D357" s="62" t="s">
        <v>865</v>
      </c>
      <c r="E357" s="63">
        <v>22</v>
      </c>
      <c r="F357" s="63">
        <v>22</v>
      </c>
      <c r="G357" s="65" t="s">
        <v>51</v>
      </c>
      <c r="H357" s="38" t="s">
        <v>156</v>
      </c>
      <c r="I357" s="38" t="s">
        <v>62</v>
      </c>
      <c r="J357" s="38" t="s">
        <v>130</v>
      </c>
      <c r="K357" s="231" t="s">
        <v>62</v>
      </c>
    </row>
    <row r="358" spans="1:11" s="15" customFormat="1" ht="12" customHeight="1" x14ac:dyDescent="0.15">
      <c r="A358" s="91">
        <v>8</v>
      </c>
      <c r="C358" s="37" t="s">
        <v>128</v>
      </c>
      <c r="D358" s="62" t="s">
        <v>866</v>
      </c>
      <c r="E358" s="63">
        <v>111</v>
      </c>
      <c r="F358" s="63">
        <v>90</v>
      </c>
      <c r="G358" s="65">
        <f>TRUNC(F358/E358,5)</f>
        <v>0.81081000000000003</v>
      </c>
      <c r="H358" s="38" t="s">
        <v>156</v>
      </c>
      <c r="I358" s="38" t="s">
        <v>62</v>
      </c>
      <c r="J358" s="38" t="s">
        <v>130</v>
      </c>
      <c r="K358" s="231" t="s">
        <v>62</v>
      </c>
    </row>
    <row r="359" spans="1:11" s="15" customFormat="1" ht="12" customHeight="1" x14ac:dyDescent="0.15">
      <c r="A359" s="91">
        <v>9</v>
      </c>
      <c r="C359" s="37" t="s">
        <v>128</v>
      </c>
      <c r="D359" s="62" t="s">
        <v>867</v>
      </c>
      <c r="E359" s="63">
        <f>SUM(E355:E358)</f>
        <v>157</v>
      </c>
      <c r="F359" s="63">
        <f>SUM(F355:F358)</f>
        <v>133</v>
      </c>
      <c r="G359" s="65">
        <f>TRUNC(F359/E359,5)</f>
        <v>0.84713000000000005</v>
      </c>
      <c r="H359" s="38" t="s">
        <v>156</v>
      </c>
      <c r="I359" s="38" t="s">
        <v>62</v>
      </c>
      <c r="J359" s="38" t="s">
        <v>130</v>
      </c>
      <c r="K359" s="231" t="s">
        <v>62</v>
      </c>
    </row>
    <row r="360" spans="1:11" s="15" customFormat="1" ht="12" customHeight="1" x14ac:dyDescent="0.15">
      <c r="A360" s="91">
        <v>10</v>
      </c>
      <c r="C360" s="37" t="s">
        <v>128</v>
      </c>
      <c r="D360" s="75" t="s">
        <v>67</v>
      </c>
      <c r="E360" s="63">
        <v>0</v>
      </c>
      <c r="F360" s="63">
        <v>0</v>
      </c>
      <c r="G360" s="65" t="s">
        <v>60</v>
      </c>
      <c r="H360" s="38" t="s">
        <v>156</v>
      </c>
      <c r="I360" s="38" t="s">
        <v>62</v>
      </c>
      <c r="J360" s="38" t="s">
        <v>130</v>
      </c>
      <c r="K360" s="231" t="s">
        <v>62</v>
      </c>
    </row>
    <row r="361" spans="1:11" s="15" customFormat="1" ht="12" customHeight="1" x14ac:dyDescent="0.15">
      <c r="A361" s="91">
        <v>11</v>
      </c>
      <c r="C361" s="147" t="s">
        <v>128</v>
      </c>
      <c r="D361" s="144" t="s">
        <v>312</v>
      </c>
      <c r="E361" s="145">
        <v>0</v>
      </c>
      <c r="F361" s="145">
        <v>0</v>
      </c>
      <c r="G361" s="139" t="s">
        <v>60</v>
      </c>
      <c r="H361" s="145" t="s">
        <v>156</v>
      </c>
      <c r="I361" s="145" t="s">
        <v>62</v>
      </c>
      <c r="J361" s="145" t="s">
        <v>130</v>
      </c>
      <c r="K361" s="231" t="s">
        <v>62</v>
      </c>
    </row>
    <row r="362" spans="1:11" s="15" customFormat="1" ht="12" customHeight="1" x14ac:dyDescent="0.15">
      <c r="A362" s="91">
        <v>12</v>
      </c>
      <c r="C362" s="37" t="s">
        <v>128</v>
      </c>
      <c r="D362" s="62" t="s">
        <v>869</v>
      </c>
      <c r="E362" s="45">
        <v>500</v>
      </c>
      <c r="F362" s="69">
        <v>465</v>
      </c>
      <c r="G362" s="196">
        <f>TRUNC(F362/E362,5)</f>
        <v>0.93</v>
      </c>
      <c r="H362" s="140" t="s">
        <v>156</v>
      </c>
      <c r="I362" s="140" t="s">
        <v>62</v>
      </c>
      <c r="J362" s="140" t="s">
        <v>130</v>
      </c>
      <c r="K362" s="231" t="s">
        <v>62</v>
      </c>
    </row>
    <row r="363" spans="1:11" s="15" customFormat="1" ht="12" customHeight="1" x14ac:dyDescent="0.15">
      <c r="A363" s="91">
        <v>13</v>
      </c>
      <c r="C363" s="37" t="s">
        <v>128</v>
      </c>
      <c r="D363" s="147" t="s">
        <v>775</v>
      </c>
      <c r="E363" s="137">
        <v>50</v>
      </c>
      <c r="F363" s="137">
        <v>47</v>
      </c>
      <c r="G363" s="194">
        <f t="shared" ref="G363:G598" si="15">TRUNC(F363/E363,5)</f>
        <v>0.94</v>
      </c>
      <c r="H363" s="140" t="s">
        <v>156</v>
      </c>
      <c r="I363" s="140" t="s">
        <v>62</v>
      </c>
      <c r="J363" s="140" t="s">
        <v>130</v>
      </c>
      <c r="K363" s="231" t="s">
        <v>62</v>
      </c>
    </row>
    <row r="364" spans="1:11" s="15" customFormat="1" ht="12" customHeight="1" x14ac:dyDescent="0.15">
      <c r="A364" s="91">
        <v>14</v>
      </c>
      <c r="C364" s="37" t="s">
        <v>128</v>
      </c>
      <c r="D364" s="147" t="s">
        <v>776</v>
      </c>
      <c r="E364" s="137">
        <v>0</v>
      </c>
      <c r="F364" s="137">
        <v>0</v>
      </c>
      <c r="G364" s="195">
        <v>0</v>
      </c>
      <c r="H364" s="140" t="s">
        <v>156</v>
      </c>
      <c r="I364" s="140" t="s">
        <v>62</v>
      </c>
      <c r="J364" s="140" t="s">
        <v>130</v>
      </c>
      <c r="K364" s="231" t="s">
        <v>62</v>
      </c>
    </row>
    <row r="365" spans="1:11" s="15" customFormat="1" ht="12" customHeight="1" x14ac:dyDescent="0.15">
      <c r="A365" s="91">
        <v>15</v>
      </c>
      <c r="C365" s="37" t="s">
        <v>128</v>
      </c>
      <c r="D365" s="147" t="s">
        <v>777</v>
      </c>
      <c r="E365" s="137">
        <f>SUM(E363:E364)</f>
        <v>50</v>
      </c>
      <c r="F365" s="137">
        <f>SUM(F363:F364)</f>
        <v>47</v>
      </c>
      <c r="G365" s="194">
        <f t="shared" si="15"/>
        <v>0.94</v>
      </c>
      <c r="H365" s="140" t="s">
        <v>156</v>
      </c>
      <c r="I365" s="140" t="s">
        <v>62</v>
      </c>
      <c r="J365" s="140" t="s">
        <v>130</v>
      </c>
      <c r="K365" s="231" t="s">
        <v>62</v>
      </c>
    </row>
    <row r="366" spans="1:11" s="15" customFormat="1" ht="12" customHeight="1" x14ac:dyDescent="0.15">
      <c r="A366" s="91">
        <v>16</v>
      </c>
      <c r="C366" s="37" t="s">
        <v>128</v>
      </c>
      <c r="D366" s="147" t="s">
        <v>778</v>
      </c>
      <c r="E366" s="137">
        <v>84</v>
      </c>
      <c r="F366" s="137">
        <v>81</v>
      </c>
      <c r="G366" s="194">
        <f t="shared" si="15"/>
        <v>0.96428000000000003</v>
      </c>
      <c r="H366" s="140" t="s">
        <v>156</v>
      </c>
      <c r="I366" s="140" t="s">
        <v>62</v>
      </c>
      <c r="J366" s="140" t="s">
        <v>130</v>
      </c>
      <c r="K366" s="231" t="s">
        <v>62</v>
      </c>
    </row>
    <row r="367" spans="1:11" s="15" customFormat="1" ht="12" customHeight="1" x14ac:dyDescent="0.15">
      <c r="A367" s="91">
        <v>17</v>
      </c>
      <c r="C367" s="37" t="s">
        <v>128</v>
      </c>
      <c r="D367" s="147" t="s">
        <v>779</v>
      </c>
      <c r="E367" s="137">
        <v>0</v>
      </c>
      <c r="F367" s="137">
        <v>0</v>
      </c>
      <c r="G367" s="195">
        <v>0</v>
      </c>
      <c r="H367" s="140" t="s">
        <v>156</v>
      </c>
      <c r="I367" s="140" t="s">
        <v>62</v>
      </c>
      <c r="J367" s="140" t="s">
        <v>130</v>
      </c>
      <c r="K367" s="231" t="s">
        <v>62</v>
      </c>
    </row>
    <row r="368" spans="1:11" s="15" customFormat="1" ht="12" customHeight="1" x14ac:dyDescent="0.15">
      <c r="A368" s="91">
        <v>18</v>
      </c>
      <c r="C368" s="37" t="s">
        <v>128</v>
      </c>
      <c r="D368" s="147" t="s">
        <v>780</v>
      </c>
      <c r="E368" s="137">
        <f>SUM(E366:E367)</f>
        <v>84</v>
      </c>
      <c r="F368" s="137">
        <f>SUM(F366:F367)</f>
        <v>81</v>
      </c>
      <c r="G368" s="194">
        <f t="shared" si="15"/>
        <v>0.96428000000000003</v>
      </c>
      <c r="H368" s="140" t="s">
        <v>156</v>
      </c>
      <c r="I368" s="140" t="s">
        <v>62</v>
      </c>
      <c r="J368" s="140" t="s">
        <v>130</v>
      </c>
      <c r="K368" s="231" t="s">
        <v>62</v>
      </c>
    </row>
    <row r="369" spans="1:11" s="15" customFormat="1" ht="12" customHeight="1" x14ac:dyDescent="0.15">
      <c r="A369" s="91">
        <v>19</v>
      </c>
      <c r="C369" s="37" t="s">
        <v>128</v>
      </c>
      <c r="D369" s="147" t="s">
        <v>781</v>
      </c>
      <c r="E369" s="137">
        <v>92</v>
      </c>
      <c r="F369" s="137">
        <v>87</v>
      </c>
      <c r="G369" s="194">
        <f t="shared" si="15"/>
        <v>0.94564999999999999</v>
      </c>
      <c r="H369" s="140" t="s">
        <v>156</v>
      </c>
      <c r="I369" s="140" t="s">
        <v>62</v>
      </c>
      <c r="J369" s="140" t="s">
        <v>130</v>
      </c>
      <c r="K369" s="231" t="s">
        <v>62</v>
      </c>
    </row>
    <row r="370" spans="1:11" s="15" customFormat="1" ht="12" customHeight="1" x14ac:dyDescent="0.15">
      <c r="A370" s="91">
        <v>20</v>
      </c>
      <c r="C370" s="37" t="s">
        <v>128</v>
      </c>
      <c r="D370" s="147" t="s">
        <v>782</v>
      </c>
      <c r="E370" s="137">
        <v>0</v>
      </c>
      <c r="F370" s="137">
        <v>0</v>
      </c>
      <c r="G370" s="195">
        <v>0</v>
      </c>
      <c r="H370" s="140" t="s">
        <v>156</v>
      </c>
      <c r="I370" s="140" t="s">
        <v>62</v>
      </c>
      <c r="J370" s="140" t="s">
        <v>130</v>
      </c>
      <c r="K370" s="231" t="s">
        <v>62</v>
      </c>
    </row>
    <row r="371" spans="1:11" s="15" customFormat="1" ht="12" customHeight="1" x14ac:dyDescent="0.15">
      <c r="A371" s="91">
        <v>21</v>
      </c>
      <c r="C371" s="37" t="s">
        <v>128</v>
      </c>
      <c r="D371" s="147" t="s">
        <v>783</v>
      </c>
      <c r="E371" s="137">
        <f>SUM(E369:E370)</f>
        <v>92</v>
      </c>
      <c r="F371" s="137">
        <f>SUM(F369:F370)</f>
        <v>87</v>
      </c>
      <c r="G371" s="194">
        <f t="shared" si="15"/>
        <v>0.94564999999999999</v>
      </c>
      <c r="H371" s="140" t="s">
        <v>156</v>
      </c>
      <c r="I371" s="140" t="s">
        <v>62</v>
      </c>
      <c r="J371" s="140" t="s">
        <v>130</v>
      </c>
      <c r="K371" s="231" t="s">
        <v>62</v>
      </c>
    </row>
    <row r="372" spans="1:11" s="15" customFormat="1" ht="12" customHeight="1" x14ac:dyDescent="0.15">
      <c r="A372" s="91">
        <v>22</v>
      </c>
      <c r="C372" s="37" t="s">
        <v>128</v>
      </c>
      <c r="D372" s="147" t="s">
        <v>784</v>
      </c>
      <c r="E372" s="137">
        <v>125</v>
      </c>
      <c r="F372" s="137">
        <v>115</v>
      </c>
      <c r="G372" s="268">
        <f t="shared" si="15"/>
        <v>0.92</v>
      </c>
      <c r="H372" s="140" t="s">
        <v>156</v>
      </c>
      <c r="I372" s="140" t="s">
        <v>62</v>
      </c>
      <c r="J372" s="140" t="s">
        <v>130</v>
      </c>
      <c r="K372" s="231" t="s">
        <v>62</v>
      </c>
    </row>
    <row r="373" spans="1:11" s="15" customFormat="1" ht="12" customHeight="1" x14ac:dyDescent="0.15">
      <c r="A373" s="91">
        <v>23</v>
      </c>
      <c r="C373" s="37" t="s">
        <v>128</v>
      </c>
      <c r="D373" s="147" t="s">
        <v>785</v>
      </c>
      <c r="E373" s="137">
        <v>0</v>
      </c>
      <c r="F373" s="137">
        <v>0</v>
      </c>
      <c r="G373" s="272">
        <v>0</v>
      </c>
      <c r="H373" s="140" t="s">
        <v>156</v>
      </c>
      <c r="I373" s="140" t="s">
        <v>62</v>
      </c>
      <c r="J373" s="140" t="s">
        <v>130</v>
      </c>
      <c r="K373" s="231" t="s">
        <v>62</v>
      </c>
    </row>
    <row r="374" spans="1:11" s="15" customFormat="1" ht="12" customHeight="1" x14ac:dyDescent="0.15">
      <c r="A374" s="91">
        <v>24</v>
      </c>
      <c r="C374" s="37" t="s">
        <v>128</v>
      </c>
      <c r="D374" s="147" t="s">
        <v>786</v>
      </c>
      <c r="E374" s="137">
        <f>SUM(E372:E373)</f>
        <v>125</v>
      </c>
      <c r="F374" s="137">
        <f>SUM(F372:F373)</f>
        <v>115</v>
      </c>
      <c r="G374" s="268">
        <f t="shared" si="15"/>
        <v>0.92</v>
      </c>
      <c r="H374" s="140" t="s">
        <v>156</v>
      </c>
      <c r="I374" s="140" t="s">
        <v>62</v>
      </c>
      <c r="J374" s="140" t="s">
        <v>130</v>
      </c>
      <c r="K374" s="231" t="s">
        <v>62</v>
      </c>
    </row>
    <row r="375" spans="1:11" s="15" customFormat="1" ht="12" customHeight="1" x14ac:dyDescent="0.15">
      <c r="A375" s="91">
        <v>25</v>
      </c>
      <c r="C375" s="37" t="s">
        <v>128</v>
      </c>
      <c r="D375" s="147" t="s">
        <v>787</v>
      </c>
      <c r="E375" s="137">
        <v>28</v>
      </c>
      <c r="F375" s="137">
        <v>24</v>
      </c>
      <c r="G375" s="268" t="s">
        <v>51</v>
      </c>
      <c r="H375" s="140" t="s">
        <v>156</v>
      </c>
      <c r="I375" s="140" t="s">
        <v>62</v>
      </c>
      <c r="J375" s="140" t="s">
        <v>130</v>
      </c>
      <c r="K375" s="231" t="s">
        <v>62</v>
      </c>
    </row>
    <row r="376" spans="1:11" s="15" customFormat="1" ht="12" customHeight="1" x14ac:dyDescent="0.15">
      <c r="A376" s="91">
        <v>26</v>
      </c>
      <c r="C376" s="37" t="s">
        <v>128</v>
      </c>
      <c r="D376" s="147" t="s">
        <v>788</v>
      </c>
      <c r="E376" s="137">
        <v>0</v>
      </c>
      <c r="F376" s="137">
        <v>0</v>
      </c>
      <c r="G376" s="272">
        <v>0</v>
      </c>
      <c r="H376" s="140" t="s">
        <v>156</v>
      </c>
      <c r="I376" s="140" t="s">
        <v>62</v>
      </c>
      <c r="J376" s="140" t="s">
        <v>130</v>
      </c>
      <c r="K376" s="231" t="s">
        <v>62</v>
      </c>
    </row>
    <row r="377" spans="1:11" s="15" customFormat="1" ht="12" customHeight="1" x14ac:dyDescent="0.15">
      <c r="A377" s="91">
        <v>27</v>
      </c>
      <c r="C377" s="37" t="s">
        <v>128</v>
      </c>
      <c r="D377" s="147" t="s">
        <v>789</v>
      </c>
      <c r="E377" s="137">
        <f>SUM(E375:E376)</f>
        <v>28</v>
      </c>
      <c r="F377" s="137">
        <f>SUM(F375:F376)</f>
        <v>24</v>
      </c>
      <c r="G377" s="268" t="s">
        <v>51</v>
      </c>
      <c r="H377" s="140" t="s">
        <v>156</v>
      </c>
      <c r="I377" s="140" t="s">
        <v>62</v>
      </c>
      <c r="J377" s="140" t="s">
        <v>130</v>
      </c>
      <c r="K377" s="231" t="s">
        <v>62</v>
      </c>
    </row>
    <row r="378" spans="1:11" s="15" customFormat="1" ht="12" customHeight="1" x14ac:dyDescent="0.15">
      <c r="A378" s="91">
        <v>28</v>
      </c>
      <c r="C378" s="37" t="s">
        <v>128</v>
      </c>
      <c r="D378" s="147" t="s">
        <v>868</v>
      </c>
      <c r="E378" s="137">
        <v>56</v>
      </c>
      <c r="F378" s="137">
        <v>53</v>
      </c>
      <c r="G378" s="268">
        <f t="shared" si="15"/>
        <v>0.94642000000000004</v>
      </c>
      <c r="H378" s="140" t="s">
        <v>156</v>
      </c>
      <c r="I378" s="140" t="s">
        <v>62</v>
      </c>
      <c r="J378" s="140" t="s">
        <v>130</v>
      </c>
      <c r="K378" s="231" t="s">
        <v>62</v>
      </c>
    </row>
    <row r="379" spans="1:11" s="15" customFormat="1" ht="12" customHeight="1" x14ac:dyDescent="0.15">
      <c r="A379" s="91">
        <v>29</v>
      </c>
      <c r="C379" s="37" t="s">
        <v>128</v>
      </c>
      <c r="D379" s="147" t="s">
        <v>790</v>
      </c>
      <c r="E379" s="137">
        <v>0</v>
      </c>
      <c r="F379" s="137">
        <v>0</v>
      </c>
      <c r="G379" s="272">
        <v>0</v>
      </c>
      <c r="H379" s="140" t="s">
        <v>156</v>
      </c>
      <c r="I379" s="140" t="s">
        <v>62</v>
      </c>
      <c r="J379" s="140" t="s">
        <v>130</v>
      </c>
      <c r="K379" s="231" t="s">
        <v>62</v>
      </c>
    </row>
    <row r="380" spans="1:11" s="15" customFormat="1" ht="12" customHeight="1" x14ac:dyDescent="0.15">
      <c r="A380" s="91">
        <v>30</v>
      </c>
      <c r="C380" s="37" t="s">
        <v>128</v>
      </c>
      <c r="D380" s="147" t="s">
        <v>791</v>
      </c>
      <c r="E380" s="137">
        <f>SUM(E378:E379)</f>
        <v>56</v>
      </c>
      <c r="F380" s="137">
        <f>SUM(F378:F379)</f>
        <v>53</v>
      </c>
      <c r="G380" s="194">
        <f t="shared" si="15"/>
        <v>0.94642000000000004</v>
      </c>
      <c r="H380" s="140" t="s">
        <v>156</v>
      </c>
      <c r="I380" s="140" t="s">
        <v>62</v>
      </c>
      <c r="J380" s="140" t="s">
        <v>130</v>
      </c>
      <c r="K380" s="231" t="s">
        <v>62</v>
      </c>
    </row>
    <row r="381" spans="1:11" s="15" customFormat="1" ht="12" customHeight="1" x14ac:dyDescent="0.15">
      <c r="A381" s="91">
        <v>31</v>
      </c>
      <c r="C381" s="37" t="s">
        <v>128</v>
      </c>
      <c r="D381" s="147" t="s">
        <v>792</v>
      </c>
      <c r="E381" s="137">
        <v>36</v>
      </c>
      <c r="F381" s="137">
        <v>32</v>
      </c>
      <c r="G381" s="194">
        <f t="shared" si="15"/>
        <v>0.88888</v>
      </c>
      <c r="H381" s="140" t="s">
        <v>156</v>
      </c>
      <c r="I381" s="140" t="s">
        <v>62</v>
      </c>
      <c r="J381" s="140" t="s">
        <v>130</v>
      </c>
      <c r="K381" s="231" t="s">
        <v>62</v>
      </c>
    </row>
    <row r="382" spans="1:11" s="15" customFormat="1" ht="12" customHeight="1" x14ac:dyDescent="0.15">
      <c r="A382" s="91">
        <v>32</v>
      </c>
      <c r="C382" s="37" t="s">
        <v>128</v>
      </c>
      <c r="D382" s="147" t="s">
        <v>793</v>
      </c>
      <c r="E382" s="137">
        <v>0</v>
      </c>
      <c r="F382" s="137">
        <v>0</v>
      </c>
      <c r="G382" s="272">
        <v>0</v>
      </c>
      <c r="H382" s="140" t="s">
        <v>156</v>
      </c>
      <c r="I382" s="140" t="s">
        <v>62</v>
      </c>
      <c r="J382" s="140" t="s">
        <v>130</v>
      </c>
      <c r="K382" s="231" t="s">
        <v>62</v>
      </c>
    </row>
    <row r="383" spans="1:11" s="15" customFormat="1" ht="12" customHeight="1" x14ac:dyDescent="0.15">
      <c r="A383" s="91">
        <v>33</v>
      </c>
      <c r="C383" s="37" t="s">
        <v>128</v>
      </c>
      <c r="D383" s="147" t="s">
        <v>794</v>
      </c>
      <c r="E383" s="137">
        <f>SUM(E381:E382)</f>
        <v>36</v>
      </c>
      <c r="F383" s="137">
        <f>SUM(F381:F382)</f>
        <v>32</v>
      </c>
      <c r="G383" s="268">
        <f t="shared" si="15"/>
        <v>0.88888</v>
      </c>
      <c r="H383" s="140" t="s">
        <v>156</v>
      </c>
      <c r="I383" s="140" t="s">
        <v>62</v>
      </c>
      <c r="J383" s="140" t="s">
        <v>130</v>
      </c>
      <c r="K383" s="231" t="s">
        <v>62</v>
      </c>
    </row>
    <row r="384" spans="1:11" s="15" customFormat="1" ht="12" customHeight="1" x14ac:dyDescent="0.15">
      <c r="A384" s="91">
        <v>34</v>
      </c>
      <c r="C384" s="37" t="s">
        <v>128</v>
      </c>
      <c r="D384" s="147" t="s">
        <v>795</v>
      </c>
      <c r="E384" s="137">
        <v>29</v>
      </c>
      <c r="F384" s="137">
        <v>26</v>
      </c>
      <c r="G384" s="268" t="s">
        <v>51</v>
      </c>
      <c r="H384" s="140" t="s">
        <v>156</v>
      </c>
      <c r="I384" s="140" t="s">
        <v>62</v>
      </c>
      <c r="J384" s="140" t="s">
        <v>130</v>
      </c>
      <c r="K384" s="231" t="s">
        <v>62</v>
      </c>
    </row>
    <row r="385" spans="1:11" s="15" customFormat="1" ht="12" customHeight="1" x14ac:dyDescent="0.15">
      <c r="A385" s="91">
        <v>35</v>
      </c>
      <c r="C385" s="37" t="s">
        <v>128</v>
      </c>
      <c r="D385" s="147" t="s">
        <v>796</v>
      </c>
      <c r="E385" s="137">
        <v>0</v>
      </c>
      <c r="F385" s="137">
        <v>0</v>
      </c>
      <c r="G385" s="272">
        <v>0</v>
      </c>
      <c r="H385" s="140" t="s">
        <v>156</v>
      </c>
      <c r="I385" s="140" t="s">
        <v>62</v>
      </c>
      <c r="J385" s="140" t="s">
        <v>130</v>
      </c>
      <c r="K385" s="231" t="s">
        <v>62</v>
      </c>
    </row>
    <row r="386" spans="1:11" s="15" customFormat="1" ht="12" customHeight="1" x14ac:dyDescent="0.15">
      <c r="A386" s="91">
        <v>36</v>
      </c>
      <c r="C386" s="37" t="s">
        <v>128</v>
      </c>
      <c r="D386" s="147" t="s">
        <v>797</v>
      </c>
      <c r="E386" s="137">
        <f>SUM(E365,E368,E371,E374,E377,E380,E383,E384,E385)</f>
        <v>500</v>
      </c>
      <c r="F386" s="137">
        <f>SUM(F365,F368,F371,F374,F377,F380,F383,F384,F385)</f>
        <v>465</v>
      </c>
      <c r="G386" s="268">
        <f t="shared" si="15"/>
        <v>0.93</v>
      </c>
      <c r="H386" s="140" t="s">
        <v>156</v>
      </c>
      <c r="I386" s="140" t="s">
        <v>62</v>
      </c>
      <c r="J386" s="140" t="s">
        <v>130</v>
      </c>
      <c r="K386" s="231" t="s">
        <v>62</v>
      </c>
    </row>
    <row r="387" spans="1:11" s="15" customFormat="1" ht="12" customHeight="1" x14ac:dyDescent="0.15">
      <c r="A387" s="91">
        <v>37</v>
      </c>
      <c r="C387" s="37" t="s">
        <v>128</v>
      </c>
      <c r="D387" s="147" t="s">
        <v>798</v>
      </c>
      <c r="E387" s="137">
        <v>217</v>
      </c>
      <c r="F387" s="137">
        <v>205</v>
      </c>
      <c r="G387" s="268">
        <f t="shared" si="15"/>
        <v>0.94469999999999998</v>
      </c>
      <c r="H387" s="140" t="s">
        <v>156</v>
      </c>
      <c r="I387" s="140" t="s">
        <v>62</v>
      </c>
      <c r="J387" s="140" t="s">
        <v>130</v>
      </c>
      <c r="K387" s="231" t="s">
        <v>62</v>
      </c>
    </row>
    <row r="388" spans="1:11" s="15" customFormat="1" ht="12" customHeight="1" x14ac:dyDescent="0.15">
      <c r="A388" s="91">
        <v>38</v>
      </c>
      <c r="C388" s="37" t="s">
        <v>128</v>
      </c>
      <c r="D388" s="147" t="s">
        <v>799</v>
      </c>
      <c r="E388" s="137">
        <v>0</v>
      </c>
      <c r="F388" s="137">
        <v>0</v>
      </c>
      <c r="G388" s="272">
        <v>0</v>
      </c>
      <c r="H388" s="140" t="s">
        <v>156</v>
      </c>
      <c r="I388" s="140" t="s">
        <v>62</v>
      </c>
      <c r="J388" s="140" t="s">
        <v>130</v>
      </c>
      <c r="K388" s="231" t="s">
        <v>62</v>
      </c>
    </row>
    <row r="389" spans="1:11" s="15" customFormat="1" ht="12" customHeight="1" x14ac:dyDescent="0.15">
      <c r="A389" s="91">
        <v>39</v>
      </c>
      <c r="C389" s="37" t="s">
        <v>128</v>
      </c>
      <c r="D389" s="147" t="s">
        <v>800</v>
      </c>
      <c r="E389" s="137">
        <f>SUM(E387:E388)</f>
        <v>217</v>
      </c>
      <c r="F389" s="137">
        <f>SUM(F387:F388)</f>
        <v>205</v>
      </c>
      <c r="G389" s="268">
        <f t="shared" si="15"/>
        <v>0.94469999999999998</v>
      </c>
      <c r="H389" s="140" t="s">
        <v>156</v>
      </c>
      <c r="I389" s="140" t="s">
        <v>62</v>
      </c>
      <c r="J389" s="140" t="s">
        <v>130</v>
      </c>
      <c r="K389" s="231" t="s">
        <v>62</v>
      </c>
    </row>
    <row r="390" spans="1:11" s="15" customFormat="1" ht="12" customHeight="1" x14ac:dyDescent="0.15">
      <c r="A390" s="91">
        <v>40</v>
      </c>
      <c r="C390" s="37" t="s">
        <v>128</v>
      </c>
      <c r="D390" s="147" t="s">
        <v>801</v>
      </c>
      <c r="E390" s="137">
        <v>254</v>
      </c>
      <c r="F390" s="137">
        <v>234</v>
      </c>
      <c r="G390" s="268">
        <f t="shared" si="15"/>
        <v>0.92125000000000001</v>
      </c>
      <c r="H390" s="140" t="s">
        <v>156</v>
      </c>
      <c r="I390" s="140" t="s">
        <v>62</v>
      </c>
      <c r="J390" s="140" t="s">
        <v>130</v>
      </c>
      <c r="K390" s="231" t="s">
        <v>62</v>
      </c>
    </row>
    <row r="391" spans="1:11" s="15" customFormat="1" ht="12" customHeight="1" x14ac:dyDescent="0.15">
      <c r="A391" s="91">
        <v>41</v>
      </c>
      <c r="C391" s="37" t="s">
        <v>128</v>
      </c>
      <c r="D391" s="147" t="s">
        <v>802</v>
      </c>
      <c r="E391" s="137">
        <v>0</v>
      </c>
      <c r="F391" s="137">
        <v>0</v>
      </c>
      <c r="G391" s="272">
        <v>0</v>
      </c>
      <c r="H391" s="140" t="s">
        <v>156</v>
      </c>
      <c r="I391" s="140" t="s">
        <v>62</v>
      </c>
      <c r="J391" s="140" t="s">
        <v>130</v>
      </c>
      <c r="K391" s="231" t="s">
        <v>62</v>
      </c>
    </row>
    <row r="392" spans="1:11" s="15" customFormat="1" ht="12" customHeight="1" x14ac:dyDescent="0.15">
      <c r="A392" s="91">
        <v>42</v>
      </c>
      <c r="C392" s="37" t="s">
        <v>128</v>
      </c>
      <c r="D392" s="147" t="s">
        <v>803</v>
      </c>
      <c r="E392" s="137">
        <f>SUM(E390:E391)</f>
        <v>254</v>
      </c>
      <c r="F392" s="137">
        <f>SUM(F390:F391)</f>
        <v>234</v>
      </c>
      <c r="G392" s="268">
        <f t="shared" si="15"/>
        <v>0.92125000000000001</v>
      </c>
      <c r="H392" s="140" t="s">
        <v>156</v>
      </c>
      <c r="I392" s="140" t="s">
        <v>62</v>
      </c>
      <c r="J392" s="140" t="s">
        <v>130</v>
      </c>
      <c r="K392" s="231" t="s">
        <v>62</v>
      </c>
    </row>
    <row r="393" spans="1:11" s="15" customFormat="1" ht="12" customHeight="1" x14ac:dyDescent="0.15">
      <c r="A393" s="91">
        <v>43</v>
      </c>
      <c r="C393" s="37" t="s">
        <v>128</v>
      </c>
      <c r="D393" s="147" t="s">
        <v>804</v>
      </c>
      <c r="E393" s="137">
        <v>29</v>
      </c>
      <c r="F393" s="137">
        <v>26</v>
      </c>
      <c r="G393" s="268" t="s">
        <v>51</v>
      </c>
      <c r="H393" s="140" t="s">
        <v>156</v>
      </c>
      <c r="I393" s="140" t="s">
        <v>62</v>
      </c>
      <c r="J393" s="140" t="s">
        <v>130</v>
      </c>
      <c r="K393" s="231" t="s">
        <v>62</v>
      </c>
    </row>
    <row r="394" spans="1:11" s="15" customFormat="1" ht="12" customHeight="1" x14ac:dyDescent="0.15">
      <c r="A394" s="91">
        <v>44</v>
      </c>
      <c r="C394" s="37" t="s">
        <v>128</v>
      </c>
      <c r="D394" s="147" t="s">
        <v>805</v>
      </c>
      <c r="E394" s="137">
        <v>0</v>
      </c>
      <c r="F394" s="137">
        <v>0</v>
      </c>
      <c r="G394" s="195">
        <v>0</v>
      </c>
      <c r="H394" s="140" t="s">
        <v>156</v>
      </c>
      <c r="I394" s="140" t="s">
        <v>62</v>
      </c>
      <c r="J394" s="140" t="s">
        <v>130</v>
      </c>
      <c r="K394" s="231" t="s">
        <v>62</v>
      </c>
    </row>
    <row r="395" spans="1:11" s="15" customFormat="1" ht="12" customHeight="1" x14ac:dyDescent="0.15">
      <c r="A395" s="91">
        <v>45</v>
      </c>
      <c r="C395" s="37" t="s">
        <v>128</v>
      </c>
      <c r="D395" s="147" t="s">
        <v>806</v>
      </c>
      <c r="E395" s="137">
        <f>SUM(E389, E392,E393,E394)</f>
        <v>500</v>
      </c>
      <c r="F395" s="137">
        <f>SUM(F389, F392,F393,F394)</f>
        <v>465</v>
      </c>
      <c r="G395" s="194">
        <f t="shared" si="15"/>
        <v>0.93</v>
      </c>
      <c r="H395" s="140" t="s">
        <v>156</v>
      </c>
      <c r="I395" s="140" t="s">
        <v>62</v>
      </c>
      <c r="J395" s="140" t="s">
        <v>130</v>
      </c>
      <c r="K395" s="231" t="s">
        <v>62</v>
      </c>
    </row>
    <row r="396" spans="1:11" s="15" customFormat="1" ht="12" customHeight="1" x14ac:dyDescent="0.15">
      <c r="A396" s="91">
        <v>46</v>
      </c>
      <c r="C396" s="37" t="s">
        <v>128</v>
      </c>
      <c r="D396" s="62" t="s">
        <v>85</v>
      </c>
      <c r="E396" s="63">
        <v>9406</v>
      </c>
      <c r="F396" s="63">
        <v>765</v>
      </c>
      <c r="G396" s="65">
        <f t="shared" si="15"/>
        <v>8.133E-2</v>
      </c>
      <c r="H396" s="38" t="s">
        <v>156</v>
      </c>
      <c r="I396" s="38" t="s">
        <v>62</v>
      </c>
      <c r="J396" s="38" t="s">
        <v>130</v>
      </c>
      <c r="K396" s="231" t="s">
        <v>62</v>
      </c>
    </row>
    <row r="397" spans="1:11" ht="12" customHeight="1" x14ac:dyDescent="0.15">
      <c r="A397" s="91">
        <v>47</v>
      </c>
      <c r="C397" s="37" t="s">
        <v>128</v>
      </c>
      <c r="D397" s="75" t="s">
        <v>87</v>
      </c>
      <c r="E397" s="63">
        <v>10804</v>
      </c>
      <c r="F397" s="63">
        <v>2611</v>
      </c>
      <c r="G397" s="65">
        <f t="shared" si="15"/>
        <v>0.24166000000000001</v>
      </c>
      <c r="H397" s="38" t="s">
        <v>156</v>
      </c>
      <c r="I397" s="38" t="s">
        <v>62</v>
      </c>
      <c r="J397" s="38" t="s">
        <v>130</v>
      </c>
      <c r="K397" s="231" t="s">
        <v>62</v>
      </c>
    </row>
    <row r="398" spans="1:11" ht="12" customHeight="1" x14ac:dyDescent="0.15">
      <c r="A398" s="91">
        <v>48</v>
      </c>
      <c r="C398" s="37" t="s">
        <v>128</v>
      </c>
      <c r="D398" s="62" t="s">
        <v>870</v>
      </c>
      <c r="E398" s="63">
        <v>2210</v>
      </c>
      <c r="F398" s="63">
        <v>800</v>
      </c>
      <c r="G398" s="65">
        <f t="shared" si="15"/>
        <v>0.36198999999999998</v>
      </c>
      <c r="H398" s="38" t="s">
        <v>156</v>
      </c>
      <c r="I398" s="38" t="s">
        <v>62</v>
      </c>
      <c r="J398" s="38" t="s">
        <v>130</v>
      </c>
      <c r="K398" s="231" t="s">
        <v>62</v>
      </c>
    </row>
    <row r="399" spans="1:11" ht="12" customHeight="1" x14ac:dyDescent="0.15">
      <c r="A399" s="91">
        <v>49</v>
      </c>
      <c r="C399" s="37" t="s">
        <v>128</v>
      </c>
      <c r="D399" s="62" t="s">
        <v>871</v>
      </c>
      <c r="E399" s="63">
        <v>8268</v>
      </c>
      <c r="F399" s="63">
        <v>5072</v>
      </c>
      <c r="G399" s="65">
        <f t="shared" si="15"/>
        <v>0.61343999999999999</v>
      </c>
      <c r="H399" s="38" t="s">
        <v>156</v>
      </c>
      <c r="I399" s="38" t="s">
        <v>62</v>
      </c>
      <c r="J399" s="38" t="s">
        <v>130</v>
      </c>
      <c r="K399" s="231" t="s">
        <v>62</v>
      </c>
    </row>
    <row r="400" spans="1:11" ht="12" customHeight="1" x14ac:dyDescent="0.15">
      <c r="A400" s="91">
        <v>50</v>
      </c>
      <c r="C400" s="37" t="s">
        <v>128</v>
      </c>
      <c r="D400" s="75" t="s">
        <v>872</v>
      </c>
      <c r="E400" s="66">
        <f>SUM(E398:E399)</f>
        <v>10478</v>
      </c>
      <c r="F400" s="66">
        <f>SUM(F398:F399)</f>
        <v>5872</v>
      </c>
      <c r="G400" s="65">
        <f>TRUNC(F400/E400,5)</f>
        <v>0.56040999999999996</v>
      </c>
      <c r="H400" s="38" t="s">
        <v>156</v>
      </c>
      <c r="I400" s="38" t="s">
        <v>62</v>
      </c>
      <c r="J400" s="38" t="s">
        <v>130</v>
      </c>
      <c r="K400" s="231" t="s">
        <v>62</v>
      </c>
    </row>
    <row r="401" spans="1:11" ht="12" customHeight="1" x14ac:dyDescent="0.15">
      <c r="A401" s="91">
        <v>51</v>
      </c>
      <c r="C401" s="37" t="s">
        <v>128</v>
      </c>
      <c r="D401" s="75" t="s">
        <v>139</v>
      </c>
      <c r="E401" s="63">
        <v>509</v>
      </c>
      <c r="F401" s="63">
        <v>300</v>
      </c>
      <c r="G401" s="65">
        <f t="shared" si="15"/>
        <v>0.58938999999999997</v>
      </c>
      <c r="H401" s="38" t="s">
        <v>156</v>
      </c>
      <c r="I401" s="38" t="s">
        <v>62</v>
      </c>
      <c r="J401" s="38" t="s">
        <v>130</v>
      </c>
      <c r="K401" s="231" t="s">
        <v>62</v>
      </c>
    </row>
    <row r="402" spans="1:11" s="15" customFormat="1" ht="12" customHeight="1" x14ac:dyDescent="0.15">
      <c r="A402" s="91">
        <v>52</v>
      </c>
      <c r="C402" s="37" t="s">
        <v>128</v>
      </c>
      <c r="D402" s="75" t="s">
        <v>90</v>
      </c>
      <c r="E402" s="63">
        <v>509</v>
      </c>
      <c r="F402" s="63">
        <v>445</v>
      </c>
      <c r="G402" s="65">
        <f t="shared" si="15"/>
        <v>0.87426000000000004</v>
      </c>
      <c r="H402" s="38" t="s">
        <v>156</v>
      </c>
      <c r="I402" s="38" t="s">
        <v>62</v>
      </c>
      <c r="J402" s="38" t="s">
        <v>130</v>
      </c>
      <c r="K402" s="231" t="s">
        <v>62</v>
      </c>
    </row>
    <row r="403" spans="1:11" ht="12" customHeight="1" x14ac:dyDescent="0.15">
      <c r="A403" s="91">
        <v>53</v>
      </c>
      <c r="C403" s="37" t="s">
        <v>128</v>
      </c>
      <c r="D403" s="75" t="s">
        <v>93</v>
      </c>
      <c r="E403" s="63">
        <v>509</v>
      </c>
      <c r="F403" s="63">
        <v>475</v>
      </c>
      <c r="G403" s="65">
        <f t="shared" si="15"/>
        <v>0.93320000000000003</v>
      </c>
      <c r="H403" s="38" t="s">
        <v>156</v>
      </c>
      <c r="I403" s="38" t="s">
        <v>62</v>
      </c>
      <c r="J403" s="38" t="s">
        <v>130</v>
      </c>
      <c r="K403" s="231" t="s">
        <v>62</v>
      </c>
    </row>
    <row r="404" spans="1:11" ht="12" customHeight="1" x14ac:dyDescent="0.15">
      <c r="A404" s="91">
        <v>54</v>
      </c>
      <c r="C404" s="37" t="s">
        <v>128</v>
      </c>
      <c r="D404" s="75" t="s">
        <v>94</v>
      </c>
      <c r="E404" s="63">
        <v>509</v>
      </c>
      <c r="F404" s="63">
        <v>440</v>
      </c>
      <c r="G404" s="65">
        <f t="shared" si="15"/>
        <v>0.86443999999999999</v>
      </c>
      <c r="H404" s="38" t="s">
        <v>156</v>
      </c>
      <c r="I404" s="38" t="s">
        <v>62</v>
      </c>
      <c r="J404" s="38" t="s">
        <v>130</v>
      </c>
      <c r="K404" s="231" t="s">
        <v>62</v>
      </c>
    </row>
    <row r="405" spans="1:11" s="15" customFormat="1" ht="12" customHeight="1" x14ac:dyDescent="0.15">
      <c r="A405" s="91">
        <v>55</v>
      </c>
      <c r="C405" s="37" t="s">
        <v>128</v>
      </c>
      <c r="D405" s="75" t="s">
        <v>96</v>
      </c>
      <c r="E405" s="63">
        <v>509</v>
      </c>
      <c r="F405" s="63">
        <v>444</v>
      </c>
      <c r="G405" s="65">
        <f t="shared" si="15"/>
        <v>0.87229000000000001</v>
      </c>
      <c r="H405" s="38" t="s">
        <v>156</v>
      </c>
      <c r="I405" s="38" t="s">
        <v>62</v>
      </c>
      <c r="J405" s="38" t="s">
        <v>130</v>
      </c>
      <c r="K405" s="231" t="s">
        <v>62</v>
      </c>
    </row>
    <row r="406" spans="1:11" ht="12" customHeight="1" x14ac:dyDescent="0.15">
      <c r="A406" s="91">
        <v>56</v>
      </c>
      <c r="C406" s="37" t="s">
        <v>128</v>
      </c>
      <c r="D406" s="62" t="s">
        <v>99</v>
      </c>
      <c r="E406" s="63">
        <v>509</v>
      </c>
      <c r="F406" s="63">
        <v>390</v>
      </c>
      <c r="G406" s="65">
        <f t="shared" si="15"/>
        <v>0.76619999999999999</v>
      </c>
      <c r="H406" s="38" t="s">
        <v>156</v>
      </c>
      <c r="I406" s="38" t="s">
        <v>62</v>
      </c>
      <c r="J406" s="38" t="s">
        <v>130</v>
      </c>
      <c r="K406" s="231" t="s">
        <v>62</v>
      </c>
    </row>
    <row r="407" spans="1:11" ht="12" customHeight="1" x14ac:dyDescent="0.15">
      <c r="A407" s="91">
        <v>57</v>
      </c>
      <c r="C407" s="37" t="s">
        <v>128</v>
      </c>
      <c r="D407" s="62" t="s">
        <v>102</v>
      </c>
      <c r="E407" s="63">
        <v>509</v>
      </c>
      <c r="F407" s="67">
        <v>438</v>
      </c>
      <c r="G407" s="65">
        <f t="shared" si="15"/>
        <v>0.86051</v>
      </c>
      <c r="H407" s="38" t="s">
        <v>156</v>
      </c>
      <c r="I407" s="38" t="s">
        <v>62</v>
      </c>
      <c r="J407" s="38" t="s">
        <v>130</v>
      </c>
      <c r="K407" s="231" t="s">
        <v>62</v>
      </c>
    </row>
    <row r="408" spans="1:11" ht="12" customHeight="1" x14ac:dyDescent="0.15">
      <c r="A408" s="91">
        <v>58</v>
      </c>
      <c r="C408" s="37" t="s">
        <v>128</v>
      </c>
      <c r="D408" s="75" t="s">
        <v>105</v>
      </c>
      <c r="E408" s="68">
        <v>509</v>
      </c>
      <c r="F408" s="68">
        <v>413</v>
      </c>
      <c r="G408" s="65">
        <f t="shared" si="15"/>
        <v>0.81138999999999994</v>
      </c>
      <c r="H408" s="38" t="s">
        <v>156</v>
      </c>
      <c r="I408" s="38" t="s">
        <v>62</v>
      </c>
      <c r="J408" s="38" t="s">
        <v>130</v>
      </c>
      <c r="K408" s="231" t="s">
        <v>62</v>
      </c>
    </row>
    <row r="409" spans="1:11" ht="12" customHeight="1" x14ac:dyDescent="0.15">
      <c r="A409" s="91">
        <v>59</v>
      </c>
      <c r="C409" s="39" t="s">
        <v>128</v>
      </c>
      <c r="D409" s="75" t="s">
        <v>108</v>
      </c>
      <c r="E409" s="69">
        <v>509</v>
      </c>
      <c r="F409" s="69">
        <v>366</v>
      </c>
      <c r="G409" s="65">
        <f t="shared" si="15"/>
        <v>0.71904999999999997</v>
      </c>
      <c r="H409" s="38" t="s">
        <v>156</v>
      </c>
      <c r="I409" s="40" t="s">
        <v>62</v>
      </c>
      <c r="J409" s="40" t="s">
        <v>130</v>
      </c>
      <c r="K409" s="231" t="s">
        <v>62</v>
      </c>
    </row>
    <row r="410" spans="1:11" ht="12" customHeight="1" x14ac:dyDescent="0.15">
      <c r="A410" s="91">
        <v>60</v>
      </c>
      <c r="C410" s="37" t="s">
        <v>128</v>
      </c>
      <c r="D410" s="75" t="s">
        <v>110</v>
      </c>
      <c r="E410" s="69">
        <v>509</v>
      </c>
      <c r="F410" s="69">
        <v>384</v>
      </c>
      <c r="G410" s="65">
        <f t="shared" si="15"/>
        <v>0.75441999999999998</v>
      </c>
      <c r="H410" s="38" t="s">
        <v>156</v>
      </c>
      <c r="I410" s="38" t="s">
        <v>62</v>
      </c>
      <c r="J410" s="38" t="s">
        <v>130</v>
      </c>
      <c r="K410" s="231" t="s">
        <v>62</v>
      </c>
    </row>
    <row r="411" spans="1:11" ht="12" customHeight="1" x14ac:dyDescent="0.15">
      <c r="A411" s="91">
        <v>61</v>
      </c>
      <c r="C411" s="37" t="s">
        <v>128</v>
      </c>
      <c r="D411" s="75" t="s">
        <v>113</v>
      </c>
      <c r="E411" s="69">
        <v>509</v>
      </c>
      <c r="F411" s="69">
        <v>444</v>
      </c>
      <c r="G411" s="65">
        <f t="shared" si="15"/>
        <v>0.87229000000000001</v>
      </c>
      <c r="H411" s="38" t="s">
        <v>156</v>
      </c>
      <c r="I411" s="38" t="s">
        <v>62</v>
      </c>
      <c r="J411" s="38" t="s">
        <v>130</v>
      </c>
      <c r="K411" s="231" t="s">
        <v>62</v>
      </c>
    </row>
    <row r="412" spans="1:11" ht="12" customHeight="1" x14ac:dyDescent="0.15">
      <c r="A412" s="91">
        <v>62</v>
      </c>
      <c r="C412" s="147" t="s">
        <v>128</v>
      </c>
      <c r="D412" s="201" t="s">
        <v>715</v>
      </c>
      <c r="E412" s="137">
        <v>347</v>
      </c>
      <c r="F412" s="137">
        <v>184</v>
      </c>
      <c r="G412" s="194">
        <f>TRUNC(F412/E412,5)</f>
        <v>0.53025</v>
      </c>
      <c r="H412" s="140" t="s">
        <v>156</v>
      </c>
      <c r="I412" s="145" t="s">
        <v>62</v>
      </c>
      <c r="J412" s="145" t="s">
        <v>130</v>
      </c>
      <c r="K412" s="231" t="s">
        <v>62</v>
      </c>
    </row>
    <row r="413" spans="1:11" ht="12" customHeight="1" x14ac:dyDescent="0.15">
      <c r="A413" s="91">
        <v>63</v>
      </c>
      <c r="C413" s="147" t="s">
        <v>128</v>
      </c>
      <c r="D413" s="201" t="s">
        <v>716</v>
      </c>
      <c r="E413" s="137">
        <v>217</v>
      </c>
      <c r="F413" s="137">
        <v>140</v>
      </c>
      <c r="G413" s="194">
        <f>TRUNC(F413/E413,5)</f>
        <v>0.64515999999999996</v>
      </c>
      <c r="H413" s="140" t="s">
        <v>156</v>
      </c>
      <c r="I413" s="145" t="s">
        <v>62</v>
      </c>
      <c r="J413" s="145" t="s">
        <v>130</v>
      </c>
      <c r="K413" s="231" t="s">
        <v>62</v>
      </c>
    </row>
    <row r="414" spans="1:11" ht="12" customHeight="1" x14ac:dyDescent="0.15">
      <c r="A414" s="91">
        <v>64</v>
      </c>
      <c r="C414" s="147" t="s">
        <v>128</v>
      </c>
      <c r="D414" s="43" t="s">
        <v>827</v>
      </c>
      <c r="E414" s="69">
        <f>SUM(E412:E413)</f>
        <v>564</v>
      </c>
      <c r="F414" s="69">
        <f>SUM(F412:F413)</f>
        <v>324</v>
      </c>
      <c r="G414" s="196">
        <f>TRUNC(F414/E414,5)</f>
        <v>0.57445999999999997</v>
      </c>
      <c r="H414" s="140" t="s">
        <v>156</v>
      </c>
      <c r="I414" s="145" t="s">
        <v>62</v>
      </c>
      <c r="J414" s="145" t="s">
        <v>130</v>
      </c>
      <c r="K414" s="231" t="s">
        <v>62</v>
      </c>
    </row>
    <row r="415" spans="1:11" ht="12" customHeight="1" x14ac:dyDescent="0.15">
      <c r="A415" s="91">
        <v>65</v>
      </c>
      <c r="C415" s="147" t="s">
        <v>128</v>
      </c>
      <c r="D415" s="201" t="s">
        <v>681</v>
      </c>
      <c r="E415" s="137">
        <v>152</v>
      </c>
      <c r="F415" s="137">
        <v>70</v>
      </c>
      <c r="G415" s="194">
        <f t="shared" si="15"/>
        <v>0.46051999999999998</v>
      </c>
      <c r="H415" s="140" t="s">
        <v>156</v>
      </c>
      <c r="I415" s="145" t="s">
        <v>62</v>
      </c>
      <c r="J415" s="145" t="s">
        <v>130</v>
      </c>
      <c r="K415" s="231" t="s">
        <v>62</v>
      </c>
    </row>
    <row r="416" spans="1:11" ht="12" customHeight="1" x14ac:dyDescent="0.15">
      <c r="A416" s="91">
        <v>66</v>
      </c>
      <c r="C416" s="147" t="s">
        <v>128</v>
      </c>
      <c r="D416" s="201" t="s">
        <v>682</v>
      </c>
      <c r="E416" s="137">
        <v>0</v>
      </c>
      <c r="F416" s="137">
        <v>0</v>
      </c>
      <c r="G416" s="195">
        <v>0</v>
      </c>
      <c r="H416" s="140" t="s">
        <v>156</v>
      </c>
      <c r="I416" s="145" t="s">
        <v>62</v>
      </c>
      <c r="J416" s="145" t="s">
        <v>130</v>
      </c>
      <c r="K416" s="231" t="s">
        <v>62</v>
      </c>
    </row>
    <row r="417" spans="1:11" ht="12" customHeight="1" x14ac:dyDescent="0.15">
      <c r="A417" s="91">
        <v>67</v>
      </c>
      <c r="C417" s="147" t="s">
        <v>128</v>
      </c>
      <c r="D417" s="201" t="s">
        <v>683</v>
      </c>
      <c r="E417" s="137">
        <f>SUM(E415:E416)</f>
        <v>152</v>
      </c>
      <c r="F417" s="137">
        <f>SUM(F415:F416)</f>
        <v>70</v>
      </c>
      <c r="G417" s="194">
        <f t="shared" si="15"/>
        <v>0.46051999999999998</v>
      </c>
      <c r="H417" s="140" t="s">
        <v>156</v>
      </c>
      <c r="I417" s="145" t="s">
        <v>62</v>
      </c>
      <c r="J417" s="145" t="s">
        <v>130</v>
      </c>
      <c r="K417" s="231" t="s">
        <v>62</v>
      </c>
    </row>
    <row r="418" spans="1:11" ht="12" customHeight="1" x14ac:dyDescent="0.15">
      <c r="A418" s="91">
        <v>68</v>
      </c>
      <c r="C418" s="147" t="s">
        <v>128</v>
      </c>
      <c r="D418" s="201" t="s">
        <v>684</v>
      </c>
      <c r="E418" s="137">
        <v>109</v>
      </c>
      <c r="F418" s="137">
        <v>60</v>
      </c>
      <c r="G418" s="194">
        <f t="shared" si="15"/>
        <v>0.55044999999999999</v>
      </c>
      <c r="H418" s="140" t="s">
        <v>156</v>
      </c>
      <c r="I418" s="145" t="s">
        <v>62</v>
      </c>
      <c r="J418" s="145" t="s">
        <v>130</v>
      </c>
      <c r="K418" s="231" t="s">
        <v>62</v>
      </c>
    </row>
    <row r="419" spans="1:11" ht="12" customHeight="1" x14ac:dyDescent="0.15">
      <c r="A419" s="91">
        <v>69</v>
      </c>
      <c r="C419" s="147" t="s">
        <v>128</v>
      </c>
      <c r="D419" s="201" t="s">
        <v>685</v>
      </c>
      <c r="E419" s="137">
        <v>0</v>
      </c>
      <c r="F419" s="137">
        <v>0</v>
      </c>
      <c r="G419" s="195">
        <v>0</v>
      </c>
      <c r="H419" s="140" t="s">
        <v>156</v>
      </c>
      <c r="I419" s="145" t="s">
        <v>62</v>
      </c>
      <c r="J419" s="145" t="s">
        <v>130</v>
      </c>
      <c r="K419" s="231" t="s">
        <v>62</v>
      </c>
    </row>
    <row r="420" spans="1:11" ht="12" customHeight="1" x14ac:dyDescent="0.15">
      <c r="A420" s="91">
        <v>70</v>
      </c>
      <c r="C420" s="147" t="s">
        <v>128</v>
      </c>
      <c r="D420" s="201" t="s">
        <v>686</v>
      </c>
      <c r="E420" s="137">
        <f>SUM(E418:E419)</f>
        <v>109</v>
      </c>
      <c r="F420" s="137">
        <f>SUM(F418:F419)</f>
        <v>60</v>
      </c>
      <c r="G420" s="194">
        <f t="shared" si="15"/>
        <v>0.55044999999999999</v>
      </c>
      <c r="H420" s="140" t="s">
        <v>156</v>
      </c>
      <c r="I420" s="145" t="s">
        <v>62</v>
      </c>
      <c r="J420" s="145" t="s">
        <v>130</v>
      </c>
      <c r="K420" s="231" t="s">
        <v>62</v>
      </c>
    </row>
    <row r="421" spans="1:11" ht="12" customHeight="1" x14ac:dyDescent="0.15">
      <c r="A421" s="91">
        <v>71</v>
      </c>
      <c r="C421" s="147" t="s">
        <v>128</v>
      </c>
      <c r="D421" s="201" t="s">
        <v>687</v>
      </c>
      <c r="E421" s="137">
        <v>62</v>
      </c>
      <c r="F421" s="137">
        <v>41</v>
      </c>
      <c r="G421" s="194">
        <f t="shared" si="15"/>
        <v>0.66129000000000004</v>
      </c>
      <c r="H421" s="140" t="s">
        <v>156</v>
      </c>
      <c r="I421" s="145" t="s">
        <v>62</v>
      </c>
      <c r="J421" s="145" t="s">
        <v>130</v>
      </c>
      <c r="K421" s="231" t="s">
        <v>62</v>
      </c>
    </row>
    <row r="422" spans="1:11" ht="12" customHeight="1" x14ac:dyDescent="0.15">
      <c r="A422" s="91">
        <v>72</v>
      </c>
      <c r="C422" s="147" t="s">
        <v>128</v>
      </c>
      <c r="D422" s="201" t="s">
        <v>688</v>
      </c>
      <c r="E422" s="137">
        <v>0</v>
      </c>
      <c r="F422" s="137">
        <v>0</v>
      </c>
      <c r="G422" s="195">
        <v>0</v>
      </c>
      <c r="H422" s="140" t="s">
        <v>156</v>
      </c>
      <c r="I422" s="145" t="s">
        <v>62</v>
      </c>
      <c r="J422" s="145" t="s">
        <v>130</v>
      </c>
      <c r="K422" s="231" t="s">
        <v>62</v>
      </c>
    </row>
    <row r="423" spans="1:11" ht="12" customHeight="1" x14ac:dyDescent="0.15">
      <c r="A423" s="91">
        <v>73</v>
      </c>
      <c r="C423" s="147" t="s">
        <v>128</v>
      </c>
      <c r="D423" s="201" t="s">
        <v>689</v>
      </c>
      <c r="E423" s="137">
        <f>SUM(E421:E422)</f>
        <v>62</v>
      </c>
      <c r="F423" s="137">
        <f>SUM(F421:F422)</f>
        <v>41</v>
      </c>
      <c r="G423" s="194">
        <f t="shared" si="15"/>
        <v>0.66129000000000004</v>
      </c>
      <c r="H423" s="140" t="s">
        <v>156</v>
      </c>
      <c r="I423" s="145" t="s">
        <v>62</v>
      </c>
      <c r="J423" s="145" t="s">
        <v>130</v>
      </c>
      <c r="K423" s="231" t="s">
        <v>62</v>
      </c>
    </row>
    <row r="424" spans="1:11" ht="12" customHeight="1" x14ac:dyDescent="0.15">
      <c r="A424" s="91">
        <v>74</v>
      </c>
      <c r="C424" s="147" t="s">
        <v>128</v>
      </c>
      <c r="D424" s="201" t="s">
        <v>690</v>
      </c>
      <c r="E424" s="137">
        <v>93</v>
      </c>
      <c r="F424" s="137">
        <v>59</v>
      </c>
      <c r="G424" s="194">
        <f t="shared" si="15"/>
        <v>0.63439999999999996</v>
      </c>
      <c r="H424" s="140" t="s">
        <v>156</v>
      </c>
      <c r="I424" s="145" t="s">
        <v>62</v>
      </c>
      <c r="J424" s="145" t="s">
        <v>130</v>
      </c>
      <c r="K424" s="231" t="s">
        <v>62</v>
      </c>
    </row>
    <row r="425" spans="1:11" ht="12" customHeight="1" x14ac:dyDescent="0.15">
      <c r="A425" s="91">
        <v>75</v>
      </c>
      <c r="C425" s="147" t="s">
        <v>128</v>
      </c>
      <c r="D425" s="201" t="s">
        <v>691</v>
      </c>
      <c r="E425" s="137">
        <v>0</v>
      </c>
      <c r="F425" s="137">
        <v>0</v>
      </c>
      <c r="G425" s="195">
        <v>0</v>
      </c>
      <c r="H425" s="140" t="s">
        <v>156</v>
      </c>
      <c r="I425" s="145" t="s">
        <v>62</v>
      </c>
      <c r="J425" s="145" t="s">
        <v>130</v>
      </c>
      <c r="K425" s="231" t="s">
        <v>62</v>
      </c>
    </row>
    <row r="426" spans="1:11" ht="12" customHeight="1" x14ac:dyDescent="0.15">
      <c r="A426" s="91">
        <v>76</v>
      </c>
      <c r="C426" s="147" t="s">
        <v>128</v>
      </c>
      <c r="D426" s="201" t="s">
        <v>692</v>
      </c>
      <c r="E426" s="137">
        <f>SUM(E424:E425)</f>
        <v>93</v>
      </c>
      <c r="F426" s="137">
        <f>SUM(F424:F425)</f>
        <v>59</v>
      </c>
      <c r="G426" s="194">
        <f t="shared" si="15"/>
        <v>0.63439999999999996</v>
      </c>
      <c r="H426" s="140" t="s">
        <v>156</v>
      </c>
      <c r="I426" s="145" t="s">
        <v>62</v>
      </c>
      <c r="J426" s="145" t="s">
        <v>130</v>
      </c>
      <c r="K426" s="231" t="s">
        <v>62</v>
      </c>
    </row>
    <row r="427" spans="1:11" ht="12" customHeight="1" x14ac:dyDescent="0.15">
      <c r="A427" s="91">
        <v>77</v>
      </c>
      <c r="C427" s="147" t="s">
        <v>128</v>
      </c>
      <c r="D427" s="201" t="s">
        <v>693</v>
      </c>
      <c r="E427" s="137">
        <v>38</v>
      </c>
      <c r="F427" s="137">
        <v>29</v>
      </c>
      <c r="G427" s="194">
        <f t="shared" si="15"/>
        <v>0.76315</v>
      </c>
      <c r="H427" s="140" t="s">
        <v>156</v>
      </c>
      <c r="I427" s="145" t="s">
        <v>62</v>
      </c>
      <c r="J427" s="145" t="s">
        <v>130</v>
      </c>
      <c r="K427" s="231" t="s">
        <v>62</v>
      </c>
    </row>
    <row r="428" spans="1:11" ht="12" customHeight="1" x14ac:dyDescent="0.15">
      <c r="A428" s="91">
        <v>78</v>
      </c>
      <c r="C428" s="147" t="s">
        <v>128</v>
      </c>
      <c r="D428" s="201" t="s">
        <v>694</v>
      </c>
      <c r="E428" s="137">
        <v>0</v>
      </c>
      <c r="F428" s="137">
        <v>0</v>
      </c>
      <c r="G428" s="272">
        <v>0</v>
      </c>
      <c r="H428" s="140" t="s">
        <v>156</v>
      </c>
      <c r="I428" s="145" t="s">
        <v>62</v>
      </c>
      <c r="J428" s="145" t="s">
        <v>130</v>
      </c>
      <c r="K428" s="231" t="s">
        <v>62</v>
      </c>
    </row>
    <row r="429" spans="1:11" ht="12" customHeight="1" x14ac:dyDescent="0.15">
      <c r="A429" s="91">
        <v>79</v>
      </c>
      <c r="C429" s="147" t="s">
        <v>128</v>
      </c>
      <c r="D429" s="201" t="s">
        <v>695</v>
      </c>
      <c r="E429" s="137">
        <f>SUM(E427:E428)</f>
        <v>38</v>
      </c>
      <c r="F429" s="137">
        <f>SUM(F427:F428)</f>
        <v>29</v>
      </c>
      <c r="G429" s="268">
        <f t="shared" si="15"/>
        <v>0.76315</v>
      </c>
      <c r="H429" s="140" t="s">
        <v>156</v>
      </c>
      <c r="I429" s="145" t="s">
        <v>62</v>
      </c>
      <c r="J429" s="145" t="s">
        <v>130</v>
      </c>
      <c r="K429" s="231" t="s">
        <v>62</v>
      </c>
    </row>
    <row r="430" spans="1:11" ht="12" customHeight="1" x14ac:dyDescent="0.15">
      <c r="A430" s="91">
        <v>80</v>
      </c>
      <c r="C430" s="147" t="s">
        <v>128</v>
      </c>
      <c r="D430" s="201" t="s">
        <v>696</v>
      </c>
      <c r="E430" s="137">
        <v>27</v>
      </c>
      <c r="F430" s="137">
        <v>14</v>
      </c>
      <c r="G430" s="268" t="s">
        <v>51</v>
      </c>
      <c r="H430" s="140" t="s">
        <v>156</v>
      </c>
      <c r="I430" s="145" t="s">
        <v>62</v>
      </c>
      <c r="J430" s="145" t="s">
        <v>130</v>
      </c>
      <c r="K430" s="231" t="s">
        <v>62</v>
      </c>
    </row>
    <row r="431" spans="1:11" ht="12" customHeight="1" x14ac:dyDescent="0.15">
      <c r="A431" s="91">
        <v>81</v>
      </c>
      <c r="C431" s="147" t="s">
        <v>128</v>
      </c>
      <c r="D431" s="201" t="s">
        <v>697</v>
      </c>
      <c r="E431" s="137">
        <v>0</v>
      </c>
      <c r="F431" s="137">
        <v>0</v>
      </c>
      <c r="G431" s="272">
        <v>0</v>
      </c>
      <c r="H431" s="140" t="s">
        <v>156</v>
      </c>
      <c r="I431" s="145" t="s">
        <v>62</v>
      </c>
      <c r="J431" s="145" t="s">
        <v>130</v>
      </c>
      <c r="K431" s="231" t="s">
        <v>62</v>
      </c>
    </row>
    <row r="432" spans="1:11" ht="12" customHeight="1" x14ac:dyDescent="0.15">
      <c r="A432" s="91">
        <v>82</v>
      </c>
      <c r="C432" s="147" t="s">
        <v>128</v>
      </c>
      <c r="D432" s="201" t="s">
        <v>698</v>
      </c>
      <c r="E432" s="137">
        <f>SUM(E430:E431)</f>
        <v>27</v>
      </c>
      <c r="F432" s="137">
        <f>SUM(F430:F431)</f>
        <v>14</v>
      </c>
      <c r="G432" s="268" t="s">
        <v>51</v>
      </c>
      <c r="H432" s="140" t="s">
        <v>156</v>
      </c>
      <c r="I432" s="145" t="s">
        <v>62</v>
      </c>
      <c r="J432" s="145" t="s">
        <v>130</v>
      </c>
      <c r="K432" s="231" t="s">
        <v>62</v>
      </c>
    </row>
    <row r="433" spans="1:11" ht="12" customHeight="1" x14ac:dyDescent="0.15">
      <c r="A433" s="91">
        <v>83</v>
      </c>
      <c r="C433" s="147" t="s">
        <v>128</v>
      </c>
      <c r="D433" s="201" t="s">
        <v>699</v>
      </c>
      <c r="E433" s="137">
        <v>18</v>
      </c>
      <c r="F433" s="137">
        <v>14</v>
      </c>
      <c r="G433" s="268" t="s">
        <v>51</v>
      </c>
      <c r="H433" s="140" t="s">
        <v>156</v>
      </c>
      <c r="I433" s="145" t="s">
        <v>62</v>
      </c>
      <c r="J433" s="145" t="s">
        <v>130</v>
      </c>
      <c r="K433" s="231" t="s">
        <v>62</v>
      </c>
    </row>
    <row r="434" spans="1:11" ht="12" customHeight="1" x14ac:dyDescent="0.15">
      <c r="A434" s="91">
        <v>84</v>
      </c>
      <c r="C434" s="147" t="s">
        <v>128</v>
      </c>
      <c r="D434" s="201" t="s">
        <v>700</v>
      </c>
      <c r="E434" s="137">
        <v>0</v>
      </c>
      <c r="F434" s="137">
        <v>0</v>
      </c>
      <c r="G434" s="272">
        <v>0</v>
      </c>
      <c r="H434" s="140" t="s">
        <v>156</v>
      </c>
      <c r="I434" s="145" t="s">
        <v>62</v>
      </c>
      <c r="J434" s="145" t="s">
        <v>130</v>
      </c>
      <c r="K434" s="231" t="s">
        <v>62</v>
      </c>
    </row>
    <row r="435" spans="1:11" ht="12" customHeight="1" x14ac:dyDescent="0.15">
      <c r="A435" s="91">
        <v>85</v>
      </c>
      <c r="C435" s="147" t="s">
        <v>128</v>
      </c>
      <c r="D435" s="201" t="s">
        <v>701</v>
      </c>
      <c r="E435" s="137">
        <f>SUM(E433:E434)</f>
        <v>18</v>
      </c>
      <c r="F435" s="137">
        <f>SUM(F433:F434)</f>
        <v>14</v>
      </c>
      <c r="G435" s="268" t="s">
        <v>51</v>
      </c>
      <c r="H435" s="140" t="s">
        <v>156</v>
      </c>
      <c r="I435" s="145" t="s">
        <v>62</v>
      </c>
      <c r="J435" s="145" t="s">
        <v>130</v>
      </c>
      <c r="K435" s="231" t="s">
        <v>62</v>
      </c>
    </row>
    <row r="436" spans="1:11" ht="12" customHeight="1" x14ac:dyDescent="0.15">
      <c r="A436" s="91">
        <v>86</v>
      </c>
      <c r="C436" s="147" t="s">
        <v>128</v>
      </c>
      <c r="D436" s="201" t="s">
        <v>702</v>
      </c>
      <c r="E436" s="137">
        <v>25</v>
      </c>
      <c r="F436" s="137">
        <v>18</v>
      </c>
      <c r="G436" s="268" t="s">
        <v>51</v>
      </c>
      <c r="H436" s="140" t="s">
        <v>156</v>
      </c>
      <c r="I436" s="145" t="s">
        <v>62</v>
      </c>
      <c r="J436" s="145" t="s">
        <v>130</v>
      </c>
      <c r="K436" s="231" t="s">
        <v>62</v>
      </c>
    </row>
    <row r="437" spans="1:11" ht="12" customHeight="1" x14ac:dyDescent="0.15">
      <c r="A437" s="91">
        <v>87</v>
      </c>
      <c r="C437" s="147" t="s">
        <v>128</v>
      </c>
      <c r="D437" s="201" t="s">
        <v>703</v>
      </c>
      <c r="E437" s="137">
        <v>40</v>
      </c>
      <c r="F437" s="137">
        <v>19</v>
      </c>
      <c r="G437" s="268">
        <f t="shared" si="15"/>
        <v>0.47499999999999998</v>
      </c>
      <c r="H437" s="140" t="s">
        <v>156</v>
      </c>
      <c r="I437" s="145" t="s">
        <v>62</v>
      </c>
      <c r="J437" s="145" t="s">
        <v>130</v>
      </c>
      <c r="K437" s="231" t="s">
        <v>62</v>
      </c>
    </row>
    <row r="438" spans="1:11" ht="12" customHeight="1" x14ac:dyDescent="0.15">
      <c r="A438" s="91">
        <v>88</v>
      </c>
      <c r="C438" s="147" t="s">
        <v>128</v>
      </c>
      <c r="D438" s="202" t="s">
        <v>704</v>
      </c>
      <c r="E438" s="137">
        <f>SUM(E417,E420,E423,E426,E429,E432,E435,E436,E437)</f>
        <v>564</v>
      </c>
      <c r="F438" s="137">
        <f>SUM(F417,F420,F423,F426,F429,F432,F435,F436,F437)</f>
        <v>324</v>
      </c>
      <c r="G438" s="194">
        <f t="shared" si="15"/>
        <v>0.57445999999999997</v>
      </c>
      <c r="H438" s="140" t="s">
        <v>156</v>
      </c>
      <c r="I438" s="145" t="s">
        <v>62</v>
      </c>
      <c r="J438" s="145" t="s">
        <v>130</v>
      </c>
      <c r="K438" s="231" t="s">
        <v>62</v>
      </c>
    </row>
    <row r="439" spans="1:11" ht="12" customHeight="1" x14ac:dyDescent="0.15">
      <c r="A439" s="91">
        <v>89</v>
      </c>
      <c r="C439" s="147" t="s">
        <v>128</v>
      </c>
      <c r="D439" s="201" t="s">
        <v>705</v>
      </c>
      <c r="E439" s="137">
        <v>90</v>
      </c>
      <c r="F439" s="137">
        <v>58</v>
      </c>
      <c r="G439" s="194">
        <f t="shared" si="15"/>
        <v>0.64444000000000001</v>
      </c>
      <c r="H439" s="140" t="s">
        <v>156</v>
      </c>
      <c r="I439" s="145" t="s">
        <v>62</v>
      </c>
      <c r="J439" s="145" t="s">
        <v>130</v>
      </c>
      <c r="K439" s="231" t="s">
        <v>62</v>
      </c>
    </row>
    <row r="440" spans="1:11" ht="12" customHeight="1" x14ac:dyDescent="0.15">
      <c r="A440" s="91">
        <v>90</v>
      </c>
      <c r="C440" s="147" t="s">
        <v>128</v>
      </c>
      <c r="D440" s="203" t="s">
        <v>706</v>
      </c>
      <c r="E440" s="137">
        <v>0</v>
      </c>
      <c r="F440" s="137">
        <v>0</v>
      </c>
      <c r="G440" s="195">
        <v>0</v>
      </c>
      <c r="H440" s="140" t="s">
        <v>156</v>
      </c>
      <c r="I440" s="145" t="s">
        <v>62</v>
      </c>
      <c r="J440" s="145" t="s">
        <v>130</v>
      </c>
      <c r="K440" s="231" t="s">
        <v>62</v>
      </c>
    </row>
    <row r="441" spans="1:11" ht="12" customHeight="1" x14ac:dyDescent="0.15">
      <c r="A441" s="91">
        <v>91</v>
      </c>
      <c r="C441" s="147" t="s">
        <v>128</v>
      </c>
      <c r="D441" s="201" t="s">
        <v>707</v>
      </c>
      <c r="E441" s="137">
        <f>SUM(E439:E440)</f>
        <v>90</v>
      </c>
      <c r="F441" s="137">
        <f>SUM(F439:F440)</f>
        <v>58</v>
      </c>
      <c r="G441" s="194">
        <f t="shared" si="15"/>
        <v>0.64444000000000001</v>
      </c>
      <c r="H441" s="140" t="s">
        <v>156</v>
      </c>
      <c r="I441" s="145" t="s">
        <v>62</v>
      </c>
      <c r="J441" s="145" t="s">
        <v>130</v>
      </c>
      <c r="K441" s="231" t="s">
        <v>62</v>
      </c>
    </row>
    <row r="442" spans="1:11" ht="12" customHeight="1" x14ac:dyDescent="0.15">
      <c r="A442" s="91">
        <v>92</v>
      </c>
      <c r="C442" s="147" t="s">
        <v>128</v>
      </c>
      <c r="D442" s="201" t="s">
        <v>708</v>
      </c>
      <c r="E442" s="137">
        <v>283</v>
      </c>
      <c r="F442" s="137">
        <v>167</v>
      </c>
      <c r="G442" s="194">
        <f t="shared" si="15"/>
        <v>0.59009999999999996</v>
      </c>
      <c r="H442" s="140" t="s">
        <v>156</v>
      </c>
      <c r="I442" s="145" t="s">
        <v>62</v>
      </c>
      <c r="J442" s="145" t="s">
        <v>130</v>
      </c>
      <c r="K442" s="231" t="s">
        <v>62</v>
      </c>
    </row>
    <row r="443" spans="1:11" ht="12" customHeight="1" x14ac:dyDescent="0.15">
      <c r="A443" s="91">
        <v>93</v>
      </c>
      <c r="C443" s="147" t="s">
        <v>128</v>
      </c>
      <c r="D443" s="201" t="s">
        <v>709</v>
      </c>
      <c r="E443" s="137">
        <v>0</v>
      </c>
      <c r="F443" s="137">
        <v>0</v>
      </c>
      <c r="G443" s="195">
        <v>0</v>
      </c>
      <c r="H443" s="140" t="s">
        <v>156</v>
      </c>
      <c r="I443" s="145" t="s">
        <v>62</v>
      </c>
      <c r="J443" s="145" t="s">
        <v>130</v>
      </c>
      <c r="K443" s="231" t="s">
        <v>62</v>
      </c>
    </row>
    <row r="444" spans="1:11" ht="12" customHeight="1" x14ac:dyDescent="0.15">
      <c r="A444" s="91">
        <v>94</v>
      </c>
      <c r="C444" s="147" t="s">
        <v>128</v>
      </c>
      <c r="D444" s="201" t="s">
        <v>710</v>
      </c>
      <c r="E444" s="137">
        <f>SUM(E442:E443)</f>
        <v>283</v>
      </c>
      <c r="F444" s="137">
        <f>SUM(F442:F443)</f>
        <v>167</v>
      </c>
      <c r="G444" s="194">
        <f t="shared" si="15"/>
        <v>0.59009999999999996</v>
      </c>
      <c r="H444" s="140" t="s">
        <v>156</v>
      </c>
      <c r="I444" s="145" t="s">
        <v>62</v>
      </c>
      <c r="J444" s="145" t="s">
        <v>130</v>
      </c>
      <c r="K444" s="231" t="s">
        <v>62</v>
      </c>
    </row>
    <row r="445" spans="1:11" ht="12" customHeight="1" x14ac:dyDescent="0.15">
      <c r="A445" s="91">
        <v>95</v>
      </c>
      <c r="C445" s="147" t="s">
        <v>128</v>
      </c>
      <c r="D445" s="201" t="s">
        <v>711</v>
      </c>
      <c r="E445" s="137">
        <v>59</v>
      </c>
      <c r="F445" s="137">
        <v>32</v>
      </c>
      <c r="G445" s="194">
        <f t="shared" si="15"/>
        <v>0.54237000000000002</v>
      </c>
      <c r="H445" s="140" t="s">
        <v>156</v>
      </c>
      <c r="I445" s="145" t="s">
        <v>62</v>
      </c>
      <c r="J445" s="145" t="s">
        <v>130</v>
      </c>
      <c r="K445" s="231" t="s">
        <v>62</v>
      </c>
    </row>
    <row r="446" spans="1:11" ht="11.25" customHeight="1" x14ac:dyDescent="0.15">
      <c r="A446" s="91">
        <v>96</v>
      </c>
      <c r="C446" s="147" t="s">
        <v>128</v>
      </c>
      <c r="D446" s="201" t="s">
        <v>712</v>
      </c>
      <c r="E446" s="137">
        <v>132</v>
      </c>
      <c r="F446" s="137">
        <v>67</v>
      </c>
      <c r="G446" s="194">
        <f t="shared" si="15"/>
        <v>0.50756999999999997</v>
      </c>
      <c r="H446" s="140" t="s">
        <v>156</v>
      </c>
      <c r="I446" s="145" t="s">
        <v>62</v>
      </c>
      <c r="J446" s="145" t="s">
        <v>130</v>
      </c>
      <c r="K446" s="231" t="s">
        <v>62</v>
      </c>
    </row>
    <row r="447" spans="1:11" ht="12" customHeight="1" x14ac:dyDescent="0.15">
      <c r="A447" s="91">
        <v>97</v>
      </c>
      <c r="C447" s="147" t="s">
        <v>128</v>
      </c>
      <c r="D447" s="201" t="s">
        <v>713</v>
      </c>
      <c r="E447" s="137">
        <f>SUM(E441, E444,E445,E446)</f>
        <v>564</v>
      </c>
      <c r="F447" s="137">
        <f>SUM(F441, F444,F445,F446)</f>
        <v>324</v>
      </c>
      <c r="G447" s="194">
        <f t="shared" si="15"/>
        <v>0.57445999999999997</v>
      </c>
      <c r="H447" s="140" t="s">
        <v>156</v>
      </c>
      <c r="I447" s="145" t="s">
        <v>62</v>
      </c>
      <c r="J447" s="145" t="s">
        <v>130</v>
      </c>
      <c r="K447" s="231" t="s">
        <v>62</v>
      </c>
    </row>
    <row r="448" spans="1:11" ht="12" customHeight="1" x14ac:dyDescent="0.15">
      <c r="A448" s="91">
        <v>98</v>
      </c>
      <c r="C448" s="37" t="s">
        <v>128</v>
      </c>
      <c r="D448" s="82" t="s">
        <v>173</v>
      </c>
      <c r="E448" s="154">
        <v>108</v>
      </c>
      <c r="F448" s="154">
        <v>53</v>
      </c>
      <c r="G448" s="65">
        <f>TRUNC(F448/E448,5)</f>
        <v>0.49074000000000001</v>
      </c>
      <c r="H448" s="38" t="s">
        <v>156</v>
      </c>
      <c r="I448" s="38" t="s">
        <v>62</v>
      </c>
      <c r="J448" s="38" t="s">
        <v>130</v>
      </c>
      <c r="K448" s="231" t="s">
        <v>62</v>
      </c>
    </row>
    <row r="449" spans="1:11" ht="12" customHeight="1" x14ac:dyDescent="0.15">
      <c r="A449" s="91">
        <v>99</v>
      </c>
      <c r="C449" s="37" t="s">
        <v>128</v>
      </c>
      <c r="D449" s="152" t="s">
        <v>174</v>
      </c>
      <c r="E449" s="117">
        <v>66</v>
      </c>
      <c r="F449" s="117">
        <v>7</v>
      </c>
      <c r="G449" s="153">
        <f t="shared" si="15"/>
        <v>0.10606</v>
      </c>
      <c r="H449" s="38" t="s">
        <v>156</v>
      </c>
      <c r="I449" s="38" t="s">
        <v>62</v>
      </c>
      <c r="J449" s="38" t="s">
        <v>130</v>
      </c>
      <c r="K449" s="231" t="s">
        <v>62</v>
      </c>
    </row>
    <row r="450" spans="1:11" ht="12" customHeight="1" x14ac:dyDescent="0.15">
      <c r="A450" s="91">
        <v>100</v>
      </c>
      <c r="C450" s="37" t="s">
        <v>128</v>
      </c>
      <c r="D450" s="82" t="s">
        <v>175</v>
      </c>
      <c r="E450" s="63">
        <v>30</v>
      </c>
      <c r="F450" s="63">
        <v>3</v>
      </c>
      <c r="G450" s="65">
        <f t="shared" si="15"/>
        <v>0.1</v>
      </c>
      <c r="H450" s="38" t="s">
        <v>156</v>
      </c>
      <c r="I450" s="38" t="s">
        <v>62</v>
      </c>
      <c r="J450" s="38" t="s">
        <v>130</v>
      </c>
      <c r="K450" s="231" t="s">
        <v>62</v>
      </c>
    </row>
    <row r="451" spans="1:11" ht="12" customHeight="1" x14ac:dyDescent="0.15">
      <c r="A451" s="91">
        <v>101</v>
      </c>
      <c r="C451" s="37" t="s">
        <v>128</v>
      </c>
      <c r="D451" s="82" t="s">
        <v>176</v>
      </c>
      <c r="E451" s="63">
        <f>SUM(E448:E450)</f>
        <v>204</v>
      </c>
      <c r="F451" s="63">
        <f>SUM(F448:F450)</f>
        <v>63</v>
      </c>
      <c r="G451" s="65">
        <f t="shared" si="15"/>
        <v>0.30881999999999998</v>
      </c>
      <c r="H451" s="38" t="s">
        <v>156</v>
      </c>
      <c r="I451" s="38" t="s">
        <v>62</v>
      </c>
      <c r="J451" s="38" t="s">
        <v>130</v>
      </c>
      <c r="K451" s="231" t="s">
        <v>62</v>
      </c>
    </row>
    <row r="452" spans="1:11" s="15" customFormat="1" ht="12" customHeight="1" x14ac:dyDescent="0.15">
      <c r="A452" s="91">
        <v>102</v>
      </c>
      <c r="C452" s="147" t="s">
        <v>128</v>
      </c>
      <c r="D452" s="155" t="s">
        <v>272</v>
      </c>
      <c r="E452" s="145">
        <v>4021</v>
      </c>
      <c r="F452" s="145">
        <v>600</v>
      </c>
      <c r="G452" s="139">
        <v>0.14921000000000001</v>
      </c>
      <c r="H452" s="145" t="s">
        <v>156</v>
      </c>
      <c r="I452" s="145" t="s">
        <v>62</v>
      </c>
      <c r="J452" s="145" t="s">
        <v>130</v>
      </c>
      <c r="K452" s="231" t="s">
        <v>62</v>
      </c>
    </row>
    <row r="453" spans="1:11" s="15" customFormat="1" ht="12" customHeight="1" x14ac:dyDescent="0.15">
      <c r="A453" s="91">
        <v>103</v>
      </c>
      <c r="C453" s="147" t="s">
        <v>128</v>
      </c>
      <c r="D453" s="155" t="s">
        <v>815</v>
      </c>
      <c r="E453" s="137">
        <v>4021</v>
      </c>
      <c r="F453" s="137">
        <v>1000</v>
      </c>
      <c r="G453" s="194">
        <f>TRUNC(F453/E453,5)</f>
        <v>0.24868999999999999</v>
      </c>
      <c r="H453" s="145" t="s">
        <v>156</v>
      </c>
      <c r="I453" s="145" t="s">
        <v>62</v>
      </c>
      <c r="J453" s="145" t="s">
        <v>130</v>
      </c>
      <c r="K453" s="231" t="s">
        <v>62</v>
      </c>
    </row>
    <row r="454" spans="1:11" s="15" customFormat="1" ht="12" customHeight="1" x14ac:dyDescent="0.15">
      <c r="A454" s="91">
        <v>104</v>
      </c>
      <c r="C454" s="147" t="s">
        <v>128</v>
      </c>
      <c r="D454" s="155" t="s">
        <v>347</v>
      </c>
      <c r="E454" s="137">
        <v>873</v>
      </c>
      <c r="F454" s="137">
        <v>142</v>
      </c>
      <c r="G454" s="194">
        <f t="shared" ref="G454:G486" si="16">TRUNC(F454/E454,5)</f>
        <v>0.16264999999999999</v>
      </c>
      <c r="H454" s="145" t="s">
        <v>156</v>
      </c>
      <c r="I454" s="145" t="s">
        <v>62</v>
      </c>
      <c r="J454" s="145" t="s">
        <v>130</v>
      </c>
      <c r="K454" s="231" t="s">
        <v>62</v>
      </c>
    </row>
    <row r="455" spans="1:11" s="15" customFormat="1" ht="12" customHeight="1" x14ac:dyDescent="0.15">
      <c r="A455" s="91">
        <v>105</v>
      </c>
      <c r="C455" s="147" t="s">
        <v>128</v>
      </c>
      <c r="D455" s="155" t="s">
        <v>348</v>
      </c>
      <c r="E455" s="137">
        <v>0</v>
      </c>
      <c r="F455" s="137">
        <v>0</v>
      </c>
      <c r="G455" s="195">
        <v>0</v>
      </c>
      <c r="H455" s="145" t="s">
        <v>156</v>
      </c>
      <c r="I455" s="145" t="s">
        <v>62</v>
      </c>
      <c r="J455" s="145" t="s">
        <v>130</v>
      </c>
      <c r="K455" s="231" t="s">
        <v>62</v>
      </c>
    </row>
    <row r="456" spans="1:11" s="15" customFormat="1" ht="12" customHeight="1" x14ac:dyDescent="0.15">
      <c r="A456" s="91">
        <v>106</v>
      </c>
      <c r="C456" s="147" t="s">
        <v>128</v>
      </c>
      <c r="D456" s="155" t="s">
        <v>349</v>
      </c>
      <c r="E456" s="137">
        <f>SUM(E454:E455)</f>
        <v>873</v>
      </c>
      <c r="F456" s="137">
        <f>SUM(F454:F455)</f>
        <v>142</v>
      </c>
      <c r="G456" s="194">
        <f t="shared" si="16"/>
        <v>0.16264999999999999</v>
      </c>
      <c r="H456" s="145" t="s">
        <v>156</v>
      </c>
      <c r="I456" s="145" t="s">
        <v>62</v>
      </c>
      <c r="J456" s="145" t="s">
        <v>130</v>
      </c>
      <c r="K456" s="231" t="s">
        <v>62</v>
      </c>
    </row>
    <row r="457" spans="1:11" s="15" customFormat="1" ht="12" customHeight="1" x14ac:dyDescent="0.15">
      <c r="A457" s="91">
        <v>107</v>
      </c>
      <c r="C457" s="147" t="s">
        <v>128</v>
      </c>
      <c r="D457" s="155" t="s">
        <v>350</v>
      </c>
      <c r="E457" s="137">
        <v>564</v>
      </c>
      <c r="F457" s="137">
        <v>73</v>
      </c>
      <c r="G457" s="194">
        <f t="shared" si="16"/>
        <v>0.12942999999999999</v>
      </c>
      <c r="H457" s="145" t="s">
        <v>156</v>
      </c>
      <c r="I457" s="145" t="s">
        <v>62</v>
      </c>
      <c r="J457" s="145" t="s">
        <v>130</v>
      </c>
      <c r="K457" s="231" t="s">
        <v>62</v>
      </c>
    </row>
    <row r="458" spans="1:11" s="15" customFormat="1" ht="12" customHeight="1" x14ac:dyDescent="0.15">
      <c r="A458" s="91">
        <v>108</v>
      </c>
      <c r="C458" s="147" t="s">
        <v>128</v>
      </c>
      <c r="D458" s="155" t="s">
        <v>351</v>
      </c>
      <c r="E458" s="137">
        <v>0</v>
      </c>
      <c r="F458" s="137">
        <v>0</v>
      </c>
      <c r="G458" s="195">
        <v>0</v>
      </c>
      <c r="H458" s="145" t="s">
        <v>156</v>
      </c>
      <c r="I458" s="145" t="s">
        <v>62</v>
      </c>
      <c r="J458" s="145" t="s">
        <v>130</v>
      </c>
      <c r="K458" s="231" t="s">
        <v>62</v>
      </c>
    </row>
    <row r="459" spans="1:11" s="15" customFormat="1" ht="12" customHeight="1" x14ac:dyDescent="0.15">
      <c r="A459" s="91">
        <v>109</v>
      </c>
      <c r="C459" s="147" t="s">
        <v>128</v>
      </c>
      <c r="D459" s="155" t="s">
        <v>352</v>
      </c>
      <c r="E459" s="137">
        <f>SUM(E457:E458)</f>
        <v>564</v>
      </c>
      <c r="F459" s="137">
        <f>SUM(F457:F458)</f>
        <v>73</v>
      </c>
      <c r="G459" s="194">
        <f t="shared" si="16"/>
        <v>0.12942999999999999</v>
      </c>
      <c r="H459" s="145" t="s">
        <v>156</v>
      </c>
      <c r="I459" s="145" t="s">
        <v>62</v>
      </c>
      <c r="J459" s="145" t="s">
        <v>130</v>
      </c>
      <c r="K459" s="231" t="s">
        <v>62</v>
      </c>
    </row>
    <row r="460" spans="1:11" s="15" customFormat="1" ht="12" customHeight="1" x14ac:dyDescent="0.15">
      <c r="A460" s="91">
        <v>110</v>
      </c>
      <c r="C460" s="147" t="s">
        <v>128</v>
      </c>
      <c r="D460" s="155" t="s">
        <v>353</v>
      </c>
      <c r="E460" s="137">
        <v>256</v>
      </c>
      <c r="F460" s="137">
        <v>187</v>
      </c>
      <c r="G460" s="194">
        <f t="shared" si="16"/>
        <v>0.73046</v>
      </c>
      <c r="H460" s="145" t="s">
        <v>156</v>
      </c>
      <c r="I460" s="145" t="s">
        <v>62</v>
      </c>
      <c r="J460" s="145" t="s">
        <v>130</v>
      </c>
      <c r="K460" s="231" t="s">
        <v>62</v>
      </c>
    </row>
    <row r="461" spans="1:11" s="15" customFormat="1" ht="12" customHeight="1" x14ac:dyDescent="0.15">
      <c r="A461" s="91">
        <v>111</v>
      </c>
      <c r="C461" s="147" t="s">
        <v>128</v>
      </c>
      <c r="D461" s="155" t="s">
        <v>354</v>
      </c>
      <c r="E461" s="137">
        <v>0</v>
      </c>
      <c r="F461" s="137">
        <v>0</v>
      </c>
      <c r="G461" s="195">
        <v>0</v>
      </c>
      <c r="H461" s="145" t="s">
        <v>156</v>
      </c>
      <c r="I461" s="145" t="s">
        <v>62</v>
      </c>
      <c r="J461" s="145" t="s">
        <v>130</v>
      </c>
      <c r="K461" s="231" t="s">
        <v>62</v>
      </c>
    </row>
    <row r="462" spans="1:11" s="15" customFormat="1" ht="12" customHeight="1" x14ac:dyDescent="0.15">
      <c r="A462" s="91">
        <v>112</v>
      </c>
      <c r="C462" s="147" t="s">
        <v>128</v>
      </c>
      <c r="D462" s="155" t="s">
        <v>355</v>
      </c>
      <c r="E462" s="137">
        <f>SUM(E460:E461)</f>
        <v>256</v>
      </c>
      <c r="F462" s="137">
        <f>SUM(F460:F461)</f>
        <v>187</v>
      </c>
      <c r="G462" s="194">
        <f t="shared" si="16"/>
        <v>0.73046</v>
      </c>
      <c r="H462" s="145" t="s">
        <v>156</v>
      </c>
      <c r="I462" s="145" t="s">
        <v>62</v>
      </c>
      <c r="J462" s="145" t="s">
        <v>130</v>
      </c>
      <c r="K462" s="231" t="s">
        <v>62</v>
      </c>
    </row>
    <row r="463" spans="1:11" s="15" customFormat="1" ht="12" customHeight="1" x14ac:dyDescent="0.15">
      <c r="A463" s="91">
        <v>113</v>
      </c>
      <c r="C463" s="147" t="s">
        <v>128</v>
      </c>
      <c r="D463" s="155" t="s">
        <v>356</v>
      </c>
      <c r="E463" s="137">
        <v>375</v>
      </c>
      <c r="F463" s="137">
        <v>72</v>
      </c>
      <c r="G463" s="194">
        <f t="shared" si="16"/>
        <v>0.192</v>
      </c>
      <c r="H463" s="145" t="s">
        <v>156</v>
      </c>
      <c r="I463" s="145" t="s">
        <v>62</v>
      </c>
      <c r="J463" s="145" t="s">
        <v>130</v>
      </c>
      <c r="K463" s="231" t="s">
        <v>62</v>
      </c>
    </row>
    <row r="464" spans="1:11" s="15" customFormat="1" ht="12" customHeight="1" x14ac:dyDescent="0.15">
      <c r="A464" s="91">
        <v>114</v>
      </c>
      <c r="C464" s="147" t="s">
        <v>128</v>
      </c>
      <c r="D464" s="155" t="s">
        <v>357</v>
      </c>
      <c r="E464" s="137">
        <v>0</v>
      </c>
      <c r="F464" s="137">
        <v>0</v>
      </c>
      <c r="G464" s="195">
        <v>0</v>
      </c>
      <c r="H464" s="145" t="s">
        <v>156</v>
      </c>
      <c r="I464" s="145" t="s">
        <v>62</v>
      </c>
      <c r="J464" s="145" t="s">
        <v>130</v>
      </c>
      <c r="K464" s="231" t="s">
        <v>62</v>
      </c>
    </row>
    <row r="465" spans="1:11" s="15" customFormat="1" ht="12" customHeight="1" x14ac:dyDescent="0.15">
      <c r="A465" s="91">
        <v>115</v>
      </c>
      <c r="C465" s="147" t="s">
        <v>128</v>
      </c>
      <c r="D465" s="155" t="s">
        <v>358</v>
      </c>
      <c r="E465" s="137">
        <f>SUM(E463:E464)</f>
        <v>375</v>
      </c>
      <c r="F465" s="137">
        <f>SUM(F463:F464)</f>
        <v>72</v>
      </c>
      <c r="G465" s="194">
        <f t="shared" si="16"/>
        <v>0.192</v>
      </c>
      <c r="H465" s="145" t="s">
        <v>156</v>
      </c>
      <c r="I465" s="145" t="s">
        <v>62</v>
      </c>
      <c r="J465" s="145" t="s">
        <v>130</v>
      </c>
      <c r="K465" s="231" t="s">
        <v>62</v>
      </c>
    </row>
    <row r="466" spans="1:11" s="15" customFormat="1" ht="12" customHeight="1" x14ac:dyDescent="0.15">
      <c r="A466" s="91">
        <v>116</v>
      </c>
      <c r="C466" s="147" t="s">
        <v>128</v>
      </c>
      <c r="D466" s="155" t="s">
        <v>359</v>
      </c>
      <c r="E466" s="137">
        <v>216</v>
      </c>
      <c r="F466" s="137">
        <v>52</v>
      </c>
      <c r="G466" s="194">
        <f t="shared" si="16"/>
        <v>0.24074000000000001</v>
      </c>
      <c r="H466" s="145" t="s">
        <v>156</v>
      </c>
      <c r="I466" s="145" t="s">
        <v>62</v>
      </c>
      <c r="J466" s="145" t="s">
        <v>130</v>
      </c>
      <c r="K466" s="231" t="s">
        <v>62</v>
      </c>
    </row>
    <row r="467" spans="1:11" s="15" customFormat="1" ht="12" customHeight="1" x14ac:dyDescent="0.15">
      <c r="A467" s="91">
        <v>117</v>
      </c>
      <c r="C467" s="147" t="s">
        <v>128</v>
      </c>
      <c r="D467" s="155" t="s">
        <v>360</v>
      </c>
      <c r="E467" s="137">
        <v>0</v>
      </c>
      <c r="F467" s="137">
        <v>0</v>
      </c>
      <c r="G467" s="195">
        <v>0</v>
      </c>
      <c r="H467" s="145" t="s">
        <v>156</v>
      </c>
      <c r="I467" s="145" t="s">
        <v>62</v>
      </c>
      <c r="J467" s="145" t="s">
        <v>130</v>
      </c>
      <c r="K467" s="231" t="s">
        <v>62</v>
      </c>
    </row>
    <row r="468" spans="1:11" s="15" customFormat="1" ht="12" customHeight="1" x14ac:dyDescent="0.15">
      <c r="A468" s="91">
        <v>118</v>
      </c>
      <c r="C468" s="147" t="s">
        <v>128</v>
      </c>
      <c r="D468" s="155" t="s">
        <v>361</v>
      </c>
      <c r="E468" s="137">
        <f>SUM(E466:E467)</f>
        <v>216</v>
      </c>
      <c r="F468" s="137">
        <f>SUM(F466:F467)</f>
        <v>52</v>
      </c>
      <c r="G468" s="194">
        <f t="shared" si="16"/>
        <v>0.24074000000000001</v>
      </c>
      <c r="H468" s="145" t="s">
        <v>156</v>
      </c>
      <c r="I468" s="145" t="s">
        <v>62</v>
      </c>
      <c r="J468" s="145" t="s">
        <v>130</v>
      </c>
      <c r="K468" s="231" t="s">
        <v>62</v>
      </c>
    </row>
    <row r="469" spans="1:11" s="15" customFormat="1" ht="12" customHeight="1" x14ac:dyDescent="0.15">
      <c r="A469" s="91">
        <v>119</v>
      </c>
      <c r="C469" s="147" t="s">
        <v>128</v>
      </c>
      <c r="D469" s="155" t="s">
        <v>362</v>
      </c>
      <c r="E469" s="137">
        <v>185</v>
      </c>
      <c r="F469" s="137">
        <v>63</v>
      </c>
      <c r="G469" s="194">
        <f t="shared" si="16"/>
        <v>0.34054000000000001</v>
      </c>
      <c r="H469" s="145" t="s">
        <v>156</v>
      </c>
      <c r="I469" s="145" t="s">
        <v>62</v>
      </c>
      <c r="J469" s="145" t="s">
        <v>130</v>
      </c>
      <c r="K469" s="231" t="s">
        <v>62</v>
      </c>
    </row>
    <row r="470" spans="1:11" s="15" customFormat="1" ht="12" customHeight="1" x14ac:dyDescent="0.15">
      <c r="A470" s="91">
        <v>120</v>
      </c>
      <c r="C470" s="147" t="s">
        <v>128</v>
      </c>
      <c r="D470" s="155" t="s">
        <v>363</v>
      </c>
      <c r="E470" s="137">
        <v>0</v>
      </c>
      <c r="F470" s="137">
        <v>0</v>
      </c>
      <c r="G470" s="195">
        <v>0</v>
      </c>
      <c r="H470" s="145" t="s">
        <v>156</v>
      </c>
      <c r="I470" s="145" t="s">
        <v>62</v>
      </c>
      <c r="J470" s="145" t="s">
        <v>130</v>
      </c>
      <c r="K470" s="231" t="s">
        <v>62</v>
      </c>
    </row>
    <row r="471" spans="1:11" s="15" customFormat="1" ht="12" customHeight="1" x14ac:dyDescent="0.15">
      <c r="A471" s="91">
        <v>121</v>
      </c>
      <c r="C471" s="147" t="s">
        <v>128</v>
      </c>
      <c r="D471" s="155" t="s">
        <v>364</v>
      </c>
      <c r="E471" s="137">
        <f>SUM(E469:E470)</f>
        <v>185</v>
      </c>
      <c r="F471" s="137">
        <f>SUM(F469:F470)</f>
        <v>63</v>
      </c>
      <c r="G471" s="194">
        <f t="shared" si="16"/>
        <v>0.34054000000000001</v>
      </c>
      <c r="H471" s="145" t="s">
        <v>156</v>
      </c>
      <c r="I471" s="145" t="s">
        <v>62</v>
      </c>
      <c r="J471" s="145" t="s">
        <v>130</v>
      </c>
      <c r="K471" s="231" t="s">
        <v>62</v>
      </c>
    </row>
    <row r="472" spans="1:11" s="15" customFormat="1" ht="12" customHeight="1" x14ac:dyDescent="0.15">
      <c r="A472" s="91">
        <v>122</v>
      </c>
      <c r="C472" s="147" t="s">
        <v>128</v>
      </c>
      <c r="D472" s="155" t="s">
        <v>365</v>
      </c>
      <c r="E472" s="137">
        <v>164</v>
      </c>
      <c r="F472" s="137">
        <v>42</v>
      </c>
      <c r="G472" s="194">
        <f t="shared" si="16"/>
        <v>0.25608999999999998</v>
      </c>
      <c r="H472" s="145" t="s">
        <v>156</v>
      </c>
      <c r="I472" s="145" t="s">
        <v>62</v>
      </c>
      <c r="J472" s="145" t="s">
        <v>130</v>
      </c>
      <c r="K472" s="231" t="s">
        <v>62</v>
      </c>
    </row>
    <row r="473" spans="1:11" s="15" customFormat="1" ht="12" customHeight="1" x14ac:dyDescent="0.15">
      <c r="A473" s="91">
        <v>123</v>
      </c>
      <c r="C473" s="147" t="s">
        <v>128</v>
      </c>
      <c r="D473" s="155" t="s">
        <v>366</v>
      </c>
      <c r="E473" s="137">
        <v>0</v>
      </c>
      <c r="F473" s="137">
        <v>0</v>
      </c>
      <c r="G473" s="195">
        <v>0</v>
      </c>
      <c r="H473" s="145" t="s">
        <v>156</v>
      </c>
      <c r="I473" s="145" t="s">
        <v>62</v>
      </c>
      <c r="J473" s="145" t="s">
        <v>130</v>
      </c>
      <c r="K473" s="231" t="s">
        <v>62</v>
      </c>
    </row>
    <row r="474" spans="1:11" s="15" customFormat="1" ht="12" customHeight="1" x14ac:dyDescent="0.15">
      <c r="A474" s="91">
        <v>124</v>
      </c>
      <c r="C474" s="147" t="s">
        <v>128</v>
      </c>
      <c r="D474" s="155" t="s">
        <v>367</v>
      </c>
      <c r="E474" s="137">
        <f>SUM(E472:E473)</f>
        <v>164</v>
      </c>
      <c r="F474" s="137">
        <f>SUM(F472:F473)</f>
        <v>42</v>
      </c>
      <c r="G474" s="194">
        <f t="shared" si="16"/>
        <v>0.25608999999999998</v>
      </c>
      <c r="H474" s="145" t="s">
        <v>156</v>
      </c>
      <c r="I474" s="145" t="s">
        <v>62</v>
      </c>
      <c r="J474" s="145" t="s">
        <v>130</v>
      </c>
      <c r="K474" s="231" t="s">
        <v>62</v>
      </c>
    </row>
    <row r="475" spans="1:11" s="15" customFormat="1" ht="12" customHeight="1" x14ac:dyDescent="0.15">
      <c r="A475" s="91">
        <v>125</v>
      </c>
      <c r="C475" s="147" t="s">
        <v>128</v>
      </c>
      <c r="D475" s="155" t="s">
        <v>368</v>
      </c>
      <c r="E475" s="137">
        <v>458</v>
      </c>
      <c r="F475" s="137">
        <v>117</v>
      </c>
      <c r="G475" s="194">
        <f t="shared" si="16"/>
        <v>0.25545000000000001</v>
      </c>
      <c r="H475" s="145" t="s">
        <v>156</v>
      </c>
      <c r="I475" s="145" t="s">
        <v>62</v>
      </c>
      <c r="J475" s="145" t="s">
        <v>130</v>
      </c>
      <c r="K475" s="231" t="s">
        <v>62</v>
      </c>
    </row>
    <row r="476" spans="1:11" s="15" customFormat="1" ht="12" customHeight="1" x14ac:dyDescent="0.15">
      <c r="A476" s="91">
        <v>126</v>
      </c>
      <c r="C476" s="147" t="s">
        <v>128</v>
      </c>
      <c r="D476" s="155" t="s">
        <v>369</v>
      </c>
      <c r="E476" s="137">
        <v>930</v>
      </c>
      <c r="F476" s="137">
        <v>252</v>
      </c>
      <c r="G476" s="194">
        <f t="shared" si="16"/>
        <v>0.27095999999999998</v>
      </c>
      <c r="H476" s="145" t="s">
        <v>156</v>
      </c>
      <c r="I476" s="145" t="s">
        <v>62</v>
      </c>
      <c r="J476" s="145" t="s">
        <v>130</v>
      </c>
      <c r="K476" s="231" t="s">
        <v>62</v>
      </c>
    </row>
    <row r="477" spans="1:11" s="15" customFormat="1" ht="12" customHeight="1" x14ac:dyDescent="0.15">
      <c r="A477" s="91">
        <v>127</v>
      </c>
      <c r="C477" s="147" t="s">
        <v>128</v>
      </c>
      <c r="D477" s="155" t="s">
        <v>370</v>
      </c>
      <c r="E477" s="137">
        <f>SUM(E456,E459,E462,E465,E468,E471,E474,E475,E476)</f>
        <v>4021</v>
      </c>
      <c r="F477" s="137">
        <f>SUM(F456,F459,F462,F465,F468,F471,F474,F475,F476)</f>
        <v>1000</v>
      </c>
      <c r="G477" s="194">
        <f t="shared" si="16"/>
        <v>0.24868999999999999</v>
      </c>
      <c r="H477" s="145" t="s">
        <v>156</v>
      </c>
      <c r="I477" s="145" t="s">
        <v>62</v>
      </c>
      <c r="J477" s="145" t="s">
        <v>130</v>
      </c>
      <c r="K477" s="231" t="s">
        <v>62</v>
      </c>
    </row>
    <row r="478" spans="1:11" s="15" customFormat="1" ht="12" customHeight="1" x14ac:dyDescent="0.15">
      <c r="A478" s="91">
        <v>128</v>
      </c>
      <c r="C478" s="147" t="s">
        <v>128</v>
      </c>
      <c r="D478" s="155" t="s">
        <v>371</v>
      </c>
      <c r="E478" s="137">
        <v>820</v>
      </c>
      <c r="F478" s="137">
        <v>215</v>
      </c>
      <c r="G478" s="194">
        <f t="shared" si="16"/>
        <v>0.26218999999999998</v>
      </c>
      <c r="H478" s="145" t="s">
        <v>156</v>
      </c>
      <c r="I478" s="145" t="s">
        <v>62</v>
      </c>
      <c r="J478" s="145" t="s">
        <v>130</v>
      </c>
      <c r="K478" s="231" t="s">
        <v>62</v>
      </c>
    </row>
    <row r="479" spans="1:11" s="15" customFormat="1" ht="12" customHeight="1" x14ac:dyDescent="0.15">
      <c r="A479" s="91">
        <v>129</v>
      </c>
      <c r="C479" s="147" t="s">
        <v>128</v>
      </c>
      <c r="D479" s="155" t="s">
        <v>372</v>
      </c>
      <c r="E479" s="137">
        <v>0</v>
      </c>
      <c r="F479" s="137">
        <v>0</v>
      </c>
      <c r="G479" s="195">
        <v>0</v>
      </c>
      <c r="H479" s="145" t="s">
        <v>156</v>
      </c>
      <c r="I479" s="145" t="s">
        <v>62</v>
      </c>
      <c r="J479" s="145" t="s">
        <v>130</v>
      </c>
      <c r="K479" s="231" t="s">
        <v>62</v>
      </c>
    </row>
    <row r="480" spans="1:11" s="15" customFormat="1" ht="12" customHeight="1" x14ac:dyDescent="0.15">
      <c r="A480" s="91">
        <v>130</v>
      </c>
      <c r="C480" s="147" t="s">
        <v>128</v>
      </c>
      <c r="D480" s="155" t="s">
        <v>373</v>
      </c>
      <c r="E480" s="137">
        <f>SUM(E478:E479)</f>
        <v>820</v>
      </c>
      <c r="F480" s="137">
        <f>SUM(F478:F479)</f>
        <v>215</v>
      </c>
      <c r="G480" s="194">
        <f t="shared" si="16"/>
        <v>0.26218999999999998</v>
      </c>
      <c r="H480" s="145" t="s">
        <v>156</v>
      </c>
      <c r="I480" s="145" t="s">
        <v>62</v>
      </c>
      <c r="J480" s="145" t="s">
        <v>130</v>
      </c>
      <c r="K480" s="231" t="s">
        <v>62</v>
      </c>
    </row>
    <row r="481" spans="1:11" s="15" customFormat="1" ht="12" customHeight="1" x14ac:dyDescent="0.15">
      <c r="A481" s="91">
        <v>131</v>
      </c>
      <c r="C481" s="147" t="s">
        <v>128</v>
      </c>
      <c r="D481" s="155" t="s">
        <v>374</v>
      </c>
      <c r="E481" s="137">
        <v>1813</v>
      </c>
      <c r="F481" s="137">
        <v>416</v>
      </c>
      <c r="G481" s="194">
        <f t="shared" si="16"/>
        <v>0.22944999999999999</v>
      </c>
      <c r="H481" s="145" t="s">
        <v>156</v>
      </c>
      <c r="I481" s="145" t="s">
        <v>62</v>
      </c>
      <c r="J481" s="145" t="s">
        <v>130</v>
      </c>
      <c r="K481" s="231" t="s">
        <v>62</v>
      </c>
    </row>
    <row r="482" spans="1:11" s="15" customFormat="1" ht="12" customHeight="1" x14ac:dyDescent="0.15">
      <c r="A482" s="91">
        <v>132</v>
      </c>
      <c r="C482" s="147" t="s">
        <v>128</v>
      </c>
      <c r="D482" s="155" t="s">
        <v>375</v>
      </c>
      <c r="E482" s="137">
        <v>0</v>
      </c>
      <c r="F482" s="137">
        <v>0</v>
      </c>
      <c r="G482" s="195">
        <v>0</v>
      </c>
      <c r="H482" s="145" t="s">
        <v>156</v>
      </c>
      <c r="I482" s="145" t="s">
        <v>62</v>
      </c>
      <c r="J482" s="145" t="s">
        <v>130</v>
      </c>
      <c r="K482" s="231" t="s">
        <v>62</v>
      </c>
    </row>
    <row r="483" spans="1:11" s="15" customFormat="1" ht="12" customHeight="1" x14ac:dyDescent="0.15">
      <c r="A483" s="91">
        <v>133</v>
      </c>
      <c r="C483" s="147" t="s">
        <v>128</v>
      </c>
      <c r="D483" s="155" t="s">
        <v>376</v>
      </c>
      <c r="E483" s="137">
        <f>SUM(E481:E482)</f>
        <v>1813</v>
      </c>
      <c r="F483" s="137">
        <f>SUM(F481:F482)</f>
        <v>416</v>
      </c>
      <c r="G483" s="194">
        <f t="shared" si="16"/>
        <v>0.22944999999999999</v>
      </c>
      <c r="H483" s="145" t="s">
        <v>156</v>
      </c>
      <c r="I483" s="145" t="s">
        <v>62</v>
      </c>
      <c r="J483" s="145" t="s">
        <v>130</v>
      </c>
      <c r="K483" s="231" t="s">
        <v>62</v>
      </c>
    </row>
    <row r="484" spans="1:11" s="15" customFormat="1" ht="12" customHeight="1" x14ac:dyDescent="0.15">
      <c r="A484" s="91">
        <v>134</v>
      </c>
      <c r="C484" s="147" t="s">
        <v>128</v>
      </c>
      <c r="D484" s="155" t="s">
        <v>377</v>
      </c>
      <c r="E484" s="137">
        <v>458</v>
      </c>
      <c r="F484" s="137">
        <v>117</v>
      </c>
      <c r="G484" s="194">
        <f t="shared" si="16"/>
        <v>0.25545000000000001</v>
      </c>
      <c r="H484" s="145" t="s">
        <v>156</v>
      </c>
      <c r="I484" s="145" t="s">
        <v>62</v>
      </c>
      <c r="J484" s="145" t="s">
        <v>130</v>
      </c>
      <c r="K484" s="231" t="s">
        <v>62</v>
      </c>
    </row>
    <row r="485" spans="1:11" s="15" customFormat="1" ht="12" customHeight="1" x14ac:dyDescent="0.15">
      <c r="A485" s="91">
        <v>135</v>
      </c>
      <c r="C485" s="147" t="s">
        <v>128</v>
      </c>
      <c r="D485" s="155" t="s">
        <v>378</v>
      </c>
      <c r="E485" s="137">
        <v>930</v>
      </c>
      <c r="F485" s="137">
        <v>252</v>
      </c>
      <c r="G485" s="194">
        <f t="shared" si="16"/>
        <v>0.27095999999999998</v>
      </c>
      <c r="H485" s="145" t="s">
        <v>156</v>
      </c>
      <c r="I485" s="145" t="s">
        <v>62</v>
      </c>
      <c r="J485" s="145" t="s">
        <v>130</v>
      </c>
      <c r="K485" s="231" t="s">
        <v>62</v>
      </c>
    </row>
    <row r="486" spans="1:11" s="15" customFormat="1" ht="12" customHeight="1" x14ac:dyDescent="0.15">
      <c r="A486" s="91">
        <v>136</v>
      </c>
      <c r="C486" s="147" t="s">
        <v>128</v>
      </c>
      <c r="D486" s="155" t="s">
        <v>379</v>
      </c>
      <c r="E486" s="137">
        <f>SUM(E480, E483,E484,E485)</f>
        <v>4021</v>
      </c>
      <c r="F486" s="137">
        <f>SUM(F480, F483,F484,F485)</f>
        <v>1000</v>
      </c>
      <c r="G486" s="194">
        <f t="shared" si="16"/>
        <v>0.24868999999999999</v>
      </c>
      <c r="H486" s="145" t="s">
        <v>156</v>
      </c>
      <c r="I486" s="145" t="s">
        <v>62</v>
      </c>
      <c r="J486" s="145" t="s">
        <v>130</v>
      </c>
      <c r="K486" s="231" t="s">
        <v>62</v>
      </c>
    </row>
    <row r="487" spans="1:11" s="15" customFormat="1" ht="12" customHeight="1" x14ac:dyDescent="0.15">
      <c r="A487" s="91">
        <v>137</v>
      </c>
      <c r="C487" s="147" t="s">
        <v>128</v>
      </c>
      <c r="D487" s="155" t="s">
        <v>816</v>
      </c>
      <c r="E487" s="137">
        <v>4021</v>
      </c>
      <c r="F487" s="137">
        <v>1021</v>
      </c>
      <c r="G487" s="194">
        <f>TRUNC(F487/E487,5)</f>
        <v>0.25391000000000002</v>
      </c>
      <c r="H487" s="145" t="s">
        <v>156</v>
      </c>
      <c r="I487" s="145" t="s">
        <v>62</v>
      </c>
      <c r="J487" s="145" t="s">
        <v>130</v>
      </c>
      <c r="K487" s="231" t="s">
        <v>62</v>
      </c>
    </row>
    <row r="488" spans="1:11" s="15" customFormat="1" ht="12" customHeight="1" x14ac:dyDescent="0.15">
      <c r="A488" s="91">
        <v>138</v>
      </c>
      <c r="C488" s="147" t="s">
        <v>128</v>
      </c>
      <c r="D488" s="155" t="s">
        <v>414</v>
      </c>
      <c r="E488" s="137">
        <v>873</v>
      </c>
      <c r="F488" s="137">
        <v>142</v>
      </c>
      <c r="G488" s="194">
        <f>TRUNC(F488/E488,5)</f>
        <v>0.16264999999999999</v>
      </c>
      <c r="H488" s="145" t="s">
        <v>156</v>
      </c>
      <c r="I488" s="145" t="s">
        <v>62</v>
      </c>
      <c r="J488" s="145" t="s">
        <v>130</v>
      </c>
      <c r="K488" s="231" t="s">
        <v>62</v>
      </c>
    </row>
    <row r="489" spans="1:11" s="15" customFormat="1" ht="12" customHeight="1" x14ac:dyDescent="0.15">
      <c r="A489" s="91">
        <v>139</v>
      </c>
      <c r="C489" s="147" t="s">
        <v>128</v>
      </c>
      <c r="D489" s="155" t="s">
        <v>415</v>
      </c>
      <c r="E489" s="137">
        <v>0</v>
      </c>
      <c r="F489" s="137">
        <v>0</v>
      </c>
      <c r="G489" s="195">
        <v>0</v>
      </c>
      <c r="H489" s="145" t="s">
        <v>156</v>
      </c>
      <c r="I489" s="145" t="s">
        <v>62</v>
      </c>
      <c r="J489" s="145" t="s">
        <v>130</v>
      </c>
      <c r="K489" s="231" t="s">
        <v>62</v>
      </c>
    </row>
    <row r="490" spans="1:11" s="15" customFormat="1" ht="12" customHeight="1" x14ac:dyDescent="0.15">
      <c r="A490" s="91">
        <v>140</v>
      </c>
      <c r="C490" s="147" t="s">
        <v>128</v>
      </c>
      <c r="D490" s="155" t="s">
        <v>416</v>
      </c>
      <c r="E490" s="137">
        <f>SUM(E488:E489)</f>
        <v>873</v>
      </c>
      <c r="F490" s="137">
        <f>SUM(F488:F489)</f>
        <v>142</v>
      </c>
      <c r="G490" s="194">
        <f>TRUNC(F490/E490,5)</f>
        <v>0.16264999999999999</v>
      </c>
      <c r="H490" s="145" t="s">
        <v>156</v>
      </c>
      <c r="I490" s="145" t="s">
        <v>62</v>
      </c>
      <c r="J490" s="145" t="s">
        <v>130</v>
      </c>
      <c r="K490" s="231" t="s">
        <v>62</v>
      </c>
    </row>
    <row r="491" spans="1:11" s="15" customFormat="1" ht="12" customHeight="1" x14ac:dyDescent="0.15">
      <c r="A491" s="91">
        <v>141</v>
      </c>
      <c r="C491" s="147" t="s">
        <v>128</v>
      </c>
      <c r="D491" s="155" t="s">
        <v>417</v>
      </c>
      <c r="E491" s="137">
        <v>564</v>
      </c>
      <c r="F491" s="137">
        <v>73</v>
      </c>
      <c r="G491" s="194">
        <f>TRUNC(F491/E491,5)</f>
        <v>0.12942999999999999</v>
      </c>
      <c r="H491" s="145" t="s">
        <v>156</v>
      </c>
      <c r="I491" s="145" t="s">
        <v>62</v>
      </c>
      <c r="J491" s="145" t="s">
        <v>130</v>
      </c>
      <c r="K491" s="231" t="s">
        <v>62</v>
      </c>
    </row>
    <row r="492" spans="1:11" s="15" customFormat="1" ht="12" customHeight="1" x14ac:dyDescent="0.15">
      <c r="A492" s="91">
        <v>142</v>
      </c>
      <c r="C492" s="147" t="s">
        <v>128</v>
      </c>
      <c r="D492" s="155" t="s">
        <v>418</v>
      </c>
      <c r="E492" s="137">
        <v>0</v>
      </c>
      <c r="F492" s="137">
        <v>0</v>
      </c>
      <c r="G492" s="195">
        <v>0</v>
      </c>
      <c r="H492" s="145" t="s">
        <v>156</v>
      </c>
      <c r="I492" s="145" t="s">
        <v>62</v>
      </c>
      <c r="J492" s="145" t="s">
        <v>130</v>
      </c>
      <c r="K492" s="231" t="s">
        <v>62</v>
      </c>
    </row>
    <row r="493" spans="1:11" s="15" customFormat="1" ht="12" customHeight="1" x14ac:dyDescent="0.15">
      <c r="A493" s="91">
        <v>143</v>
      </c>
      <c r="C493" s="147" t="s">
        <v>128</v>
      </c>
      <c r="D493" s="155" t="s">
        <v>419</v>
      </c>
      <c r="E493" s="137">
        <f>SUM(E491:E492)</f>
        <v>564</v>
      </c>
      <c r="F493" s="137">
        <f>SUM(F491:F492)</f>
        <v>73</v>
      </c>
      <c r="G493" s="194">
        <f>TRUNC(F493/E493,5)</f>
        <v>0.12942999999999999</v>
      </c>
      <c r="H493" s="145" t="s">
        <v>156</v>
      </c>
      <c r="I493" s="145" t="s">
        <v>62</v>
      </c>
      <c r="J493" s="145" t="s">
        <v>130</v>
      </c>
      <c r="K493" s="231" t="s">
        <v>62</v>
      </c>
    </row>
    <row r="494" spans="1:11" s="15" customFormat="1" ht="12" customHeight="1" x14ac:dyDescent="0.15">
      <c r="A494" s="91">
        <v>144</v>
      </c>
      <c r="C494" s="147" t="s">
        <v>128</v>
      </c>
      <c r="D494" s="155" t="s">
        <v>420</v>
      </c>
      <c r="E494" s="137">
        <v>256</v>
      </c>
      <c r="F494" s="137">
        <v>187</v>
      </c>
      <c r="G494" s="194">
        <f>TRUNC(F494/E494,5)</f>
        <v>0.73046</v>
      </c>
      <c r="H494" s="145" t="s">
        <v>156</v>
      </c>
      <c r="I494" s="145" t="s">
        <v>62</v>
      </c>
      <c r="J494" s="145" t="s">
        <v>130</v>
      </c>
      <c r="K494" s="231" t="s">
        <v>62</v>
      </c>
    </row>
    <row r="495" spans="1:11" s="15" customFormat="1" ht="12" customHeight="1" x14ac:dyDescent="0.15">
      <c r="A495" s="91">
        <v>145</v>
      </c>
      <c r="C495" s="147" t="s">
        <v>128</v>
      </c>
      <c r="D495" s="155" t="s">
        <v>421</v>
      </c>
      <c r="E495" s="137">
        <v>0</v>
      </c>
      <c r="F495" s="137">
        <v>0</v>
      </c>
      <c r="G495" s="195">
        <v>0</v>
      </c>
      <c r="H495" s="145" t="s">
        <v>156</v>
      </c>
      <c r="I495" s="145" t="s">
        <v>62</v>
      </c>
      <c r="J495" s="145" t="s">
        <v>130</v>
      </c>
      <c r="K495" s="231" t="s">
        <v>62</v>
      </c>
    </row>
    <row r="496" spans="1:11" s="15" customFormat="1" ht="12" customHeight="1" x14ac:dyDescent="0.15">
      <c r="A496" s="91">
        <v>146</v>
      </c>
      <c r="C496" s="147" t="s">
        <v>128</v>
      </c>
      <c r="D496" s="155" t="s">
        <v>422</v>
      </c>
      <c r="E496" s="137">
        <f>SUM(E494:E495)</f>
        <v>256</v>
      </c>
      <c r="F496" s="137">
        <f>SUM(F494:F495)</f>
        <v>187</v>
      </c>
      <c r="G496" s="194">
        <f>TRUNC(F496/E496,5)</f>
        <v>0.73046</v>
      </c>
      <c r="H496" s="145" t="s">
        <v>156</v>
      </c>
      <c r="I496" s="145" t="s">
        <v>62</v>
      </c>
      <c r="J496" s="145" t="s">
        <v>130</v>
      </c>
      <c r="K496" s="231" t="s">
        <v>62</v>
      </c>
    </row>
    <row r="497" spans="1:11" s="15" customFormat="1" ht="12" customHeight="1" x14ac:dyDescent="0.15">
      <c r="A497" s="91">
        <v>147</v>
      </c>
      <c r="C497" s="147" t="s">
        <v>128</v>
      </c>
      <c r="D497" s="155" t="s">
        <v>423</v>
      </c>
      <c r="E497" s="137">
        <v>375</v>
      </c>
      <c r="F497" s="137">
        <v>72</v>
      </c>
      <c r="G497" s="194">
        <f>TRUNC(F497/E497,5)</f>
        <v>0.192</v>
      </c>
      <c r="H497" s="145" t="s">
        <v>156</v>
      </c>
      <c r="I497" s="145" t="s">
        <v>62</v>
      </c>
      <c r="J497" s="145" t="s">
        <v>130</v>
      </c>
      <c r="K497" s="231" t="s">
        <v>62</v>
      </c>
    </row>
    <row r="498" spans="1:11" s="15" customFormat="1" ht="12" customHeight="1" x14ac:dyDescent="0.15">
      <c r="A498" s="91">
        <v>148</v>
      </c>
      <c r="C498" s="147" t="s">
        <v>128</v>
      </c>
      <c r="D498" s="155" t="s">
        <v>424</v>
      </c>
      <c r="E498" s="137">
        <v>0</v>
      </c>
      <c r="F498" s="137">
        <v>0</v>
      </c>
      <c r="G498" s="195">
        <v>0</v>
      </c>
      <c r="H498" s="145" t="s">
        <v>156</v>
      </c>
      <c r="I498" s="145" t="s">
        <v>62</v>
      </c>
      <c r="J498" s="145" t="s">
        <v>130</v>
      </c>
      <c r="K498" s="231" t="s">
        <v>62</v>
      </c>
    </row>
    <row r="499" spans="1:11" s="15" customFormat="1" ht="12" customHeight="1" x14ac:dyDescent="0.15">
      <c r="A499" s="91">
        <v>149</v>
      </c>
      <c r="C499" s="147" t="s">
        <v>128</v>
      </c>
      <c r="D499" s="155" t="s">
        <v>425</v>
      </c>
      <c r="E499" s="137">
        <f>SUM(E497:E498)</f>
        <v>375</v>
      </c>
      <c r="F499" s="137">
        <f>SUM(F497:F498)</f>
        <v>72</v>
      </c>
      <c r="G499" s="194">
        <f>TRUNC(F499/E499,5)</f>
        <v>0.192</v>
      </c>
      <c r="H499" s="145" t="s">
        <v>156</v>
      </c>
      <c r="I499" s="145" t="s">
        <v>62</v>
      </c>
      <c r="J499" s="145" t="s">
        <v>130</v>
      </c>
      <c r="K499" s="231" t="s">
        <v>62</v>
      </c>
    </row>
    <row r="500" spans="1:11" s="15" customFormat="1" ht="12" customHeight="1" x14ac:dyDescent="0.15">
      <c r="A500" s="91">
        <v>150</v>
      </c>
      <c r="C500" s="147" t="s">
        <v>128</v>
      </c>
      <c r="D500" s="155" t="s">
        <v>426</v>
      </c>
      <c r="E500" s="137">
        <v>216</v>
      </c>
      <c r="F500" s="137">
        <v>52</v>
      </c>
      <c r="G500" s="194">
        <f>TRUNC(F500/E500,5)</f>
        <v>0.24074000000000001</v>
      </c>
      <c r="H500" s="145" t="s">
        <v>156</v>
      </c>
      <c r="I500" s="145" t="s">
        <v>62</v>
      </c>
      <c r="J500" s="145" t="s">
        <v>130</v>
      </c>
      <c r="K500" s="231" t="s">
        <v>62</v>
      </c>
    </row>
    <row r="501" spans="1:11" s="15" customFormat="1" ht="12" customHeight="1" x14ac:dyDescent="0.15">
      <c r="A501" s="91">
        <v>151</v>
      </c>
      <c r="C501" s="147" t="s">
        <v>128</v>
      </c>
      <c r="D501" s="155" t="s">
        <v>427</v>
      </c>
      <c r="E501" s="137">
        <v>0</v>
      </c>
      <c r="F501" s="137">
        <v>0</v>
      </c>
      <c r="G501" s="195">
        <v>0</v>
      </c>
      <c r="H501" s="145" t="s">
        <v>156</v>
      </c>
      <c r="I501" s="145" t="s">
        <v>62</v>
      </c>
      <c r="J501" s="145" t="s">
        <v>130</v>
      </c>
      <c r="K501" s="231" t="s">
        <v>62</v>
      </c>
    </row>
    <row r="502" spans="1:11" s="15" customFormat="1" ht="12" customHeight="1" x14ac:dyDescent="0.15">
      <c r="A502" s="91">
        <v>152</v>
      </c>
      <c r="C502" s="147" t="s">
        <v>128</v>
      </c>
      <c r="D502" s="155" t="s">
        <v>428</v>
      </c>
      <c r="E502" s="137">
        <f>SUM(E500:E501)</f>
        <v>216</v>
      </c>
      <c r="F502" s="137">
        <f>SUM(F500:F501)</f>
        <v>52</v>
      </c>
      <c r="G502" s="194">
        <f>TRUNC(F502/E502,5)</f>
        <v>0.24074000000000001</v>
      </c>
      <c r="H502" s="145" t="s">
        <v>156</v>
      </c>
      <c r="I502" s="145" t="s">
        <v>62</v>
      </c>
      <c r="J502" s="145" t="s">
        <v>130</v>
      </c>
      <c r="K502" s="231" t="s">
        <v>62</v>
      </c>
    </row>
    <row r="503" spans="1:11" s="15" customFormat="1" ht="12" customHeight="1" x14ac:dyDescent="0.15">
      <c r="A503" s="91">
        <v>153</v>
      </c>
      <c r="C503" s="147" t="s">
        <v>128</v>
      </c>
      <c r="D503" s="155" t="s">
        <v>429</v>
      </c>
      <c r="E503" s="137">
        <v>185</v>
      </c>
      <c r="F503" s="137">
        <v>63</v>
      </c>
      <c r="G503" s="194">
        <f>TRUNC(F503/E503,5)</f>
        <v>0.34054000000000001</v>
      </c>
      <c r="H503" s="145" t="s">
        <v>156</v>
      </c>
      <c r="I503" s="145" t="s">
        <v>62</v>
      </c>
      <c r="J503" s="145" t="s">
        <v>130</v>
      </c>
      <c r="K503" s="231" t="s">
        <v>62</v>
      </c>
    </row>
    <row r="504" spans="1:11" s="15" customFormat="1" ht="12" customHeight="1" x14ac:dyDescent="0.15">
      <c r="A504" s="91">
        <v>154</v>
      </c>
      <c r="C504" s="147" t="s">
        <v>128</v>
      </c>
      <c r="D504" s="155" t="s">
        <v>430</v>
      </c>
      <c r="E504" s="137">
        <v>0</v>
      </c>
      <c r="F504" s="137">
        <v>0</v>
      </c>
      <c r="G504" s="195">
        <v>0</v>
      </c>
      <c r="H504" s="145" t="s">
        <v>156</v>
      </c>
      <c r="I504" s="145" t="s">
        <v>62</v>
      </c>
      <c r="J504" s="145" t="s">
        <v>130</v>
      </c>
      <c r="K504" s="231" t="s">
        <v>62</v>
      </c>
    </row>
    <row r="505" spans="1:11" s="15" customFormat="1" ht="12" customHeight="1" x14ac:dyDescent="0.15">
      <c r="A505" s="91">
        <v>155</v>
      </c>
      <c r="C505" s="147" t="s">
        <v>128</v>
      </c>
      <c r="D505" s="155" t="s">
        <v>431</v>
      </c>
      <c r="E505" s="137">
        <f>SUM(E503:E504)</f>
        <v>185</v>
      </c>
      <c r="F505" s="137">
        <f>SUM(F503:F504)</f>
        <v>63</v>
      </c>
      <c r="G505" s="194">
        <f>TRUNC(F505/E505,5)</f>
        <v>0.34054000000000001</v>
      </c>
      <c r="H505" s="145" t="s">
        <v>156</v>
      </c>
      <c r="I505" s="145" t="s">
        <v>62</v>
      </c>
      <c r="J505" s="145" t="s">
        <v>130</v>
      </c>
      <c r="K505" s="231" t="s">
        <v>62</v>
      </c>
    </row>
    <row r="506" spans="1:11" s="15" customFormat="1" ht="12" customHeight="1" x14ac:dyDescent="0.15">
      <c r="A506" s="91">
        <v>156</v>
      </c>
      <c r="C506" s="147" t="s">
        <v>128</v>
      </c>
      <c r="D506" s="155" t="s">
        <v>432</v>
      </c>
      <c r="E506" s="137">
        <v>164</v>
      </c>
      <c r="F506" s="137">
        <v>42</v>
      </c>
      <c r="G506" s="194">
        <f>TRUNC(F506/E506,5)</f>
        <v>0.25608999999999998</v>
      </c>
      <c r="H506" s="145" t="s">
        <v>156</v>
      </c>
      <c r="I506" s="145" t="s">
        <v>62</v>
      </c>
      <c r="J506" s="145" t="s">
        <v>130</v>
      </c>
      <c r="K506" s="231" t="s">
        <v>62</v>
      </c>
    </row>
    <row r="507" spans="1:11" s="15" customFormat="1" ht="12" customHeight="1" x14ac:dyDescent="0.15">
      <c r="A507" s="91">
        <v>157</v>
      </c>
      <c r="C507" s="147" t="s">
        <v>128</v>
      </c>
      <c r="D507" s="155" t="s">
        <v>433</v>
      </c>
      <c r="E507" s="137">
        <v>0</v>
      </c>
      <c r="F507" s="137">
        <v>0</v>
      </c>
      <c r="G507" s="195">
        <v>0</v>
      </c>
      <c r="H507" s="145" t="s">
        <v>156</v>
      </c>
      <c r="I507" s="145" t="s">
        <v>62</v>
      </c>
      <c r="J507" s="145" t="s">
        <v>130</v>
      </c>
      <c r="K507" s="231" t="s">
        <v>62</v>
      </c>
    </row>
    <row r="508" spans="1:11" s="15" customFormat="1" ht="12" customHeight="1" x14ac:dyDescent="0.15">
      <c r="A508" s="91">
        <v>158</v>
      </c>
      <c r="C508" s="147" t="s">
        <v>128</v>
      </c>
      <c r="D508" s="155" t="s">
        <v>434</v>
      </c>
      <c r="E508" s="137">
        <f>SUM(E506:E507)</f>
        <v>164</v>
      </c>
      <c r="F508" s="137">
        <f>SUM(F506:F507)</f>
        <v>42</v>
      </c>
      <c r="G508" s="194">
        <f>TRUNC(F508/E508,5)</f>
        <v>0.25608999999999998</v>
      </c>
      <c r="H508" s="145" t="s">
        <v>156</v>
      </c>
      <c r="I508" s="145" t="s">
        <v>62</v>
      </c>
      <c r="J508" s="145" t="s">
        <v>130</v>
      </c>
      <c r="K508" s="231" t="s">
        <v>62</v>
      </c>
    </row>
    <row r="509" spans="1:11" s="15" customFormat="1" ht="12" customHeight="1" x14ac:dyDescent="0.15">
      <c r="A509" s="91">
        <v>159</v>
      </c>
      <c r="C509" s="147" t="s">
        <v>128</v>
      </c>
      <c r="D509" s="155" t="s">
        <v>435</v>
      </c>
      <c r="E509" s="137">
        <v>458</v>
      </c>
      <c r="F509" s="137">
        <v>117</v>
      </c>
      <c r="G509" s="194">
        <f>TRUNC(F509/E509,5)</f>
        <v>0.25545000000000001</v>
      </c>
      <c r="H509" s="145" t="s">
        <v>156</v>
      </c>
      <c r="I509" s="145" t="s">
        <v>62</v>
      </c>
      <c r="J509" s="145" t="s">
        <v>130</v>
      </c>
      <c r="K509" s="231" t="s">
        <v>62</v>
      </c>
    </row>
    <row r="510" spans="1:11" s="15" customFormat="1" ht="12" customHeight="1" x14ac:dyDescent="0.15">
      <c r="A510" s="91">
        <v>160</v>
      </c>
      <c r="C510" s="147" t="s">
        <v>128</v>
      </c>
      <c r="D510" s="155" t="s">
        <v>436</v>
      </c>
      <c r="E510" s="137">
        <v>930</v>
      </c>
      <c r="F510" s="137">
        <v>273</v>
      </c>
      <c r="G510" s="194">
        <f>TRUNC(F510/E510,5)</f>
        <v>0.29354000000000002</v>
      </c>
      <c r="H510" s="145" t="s">
        <v>156</v>
      </c>
      <c r="I510" s="145" t="s">
        <v>62</v>
      </c>
      <c r="J510" s="145" t="s">
        <v>130</v>
      </c>
      <c r="K510" s="231" t="s">
        <v>62</v>
      </c>
    </row>
    <row r="511" spans="1:11" s="15" customFormat="1" ht="12" customHeight="1" x14ac:dyDescent="0.15">
      <c r="A511" s="91">
        <v>161</v>
      </c>
      <c r="C511" s="147" t="s">
        <v>128</v>
      </c>
      <c r="D511" s="155" t="s">
        <v>437</v>
      </c>
      <c r="E511" s="137">
        <f>SUM(E490,E493,E496,E499,E502,E505,E508,E509,E510)</f>
        <v>4021</v>
      </c>
      <c r="F511" s="137">
        <f>SUM(F490,F493,F496,F499,F502,F505,F508,F509,F510)</f>
        <v>1021</v>
      </c>
      <c r="G511" s="194">
        <f>TRUNC(F511/E511,5)</f>
        <v>0.25391000000000002</v>
      </c>
      <c r="H511" s="145" t="s">
        <v>156</v>
      </c>
      <c r="I511" s="145" t="s">
        <v>62</v>
      </c>
      <c r="J511" s="145" t="s">
        <v>130</v>
      </c>
      <c r="K511" s="231" t="s">
        <v>62</v>
      </c>
    </row>
    <row r="512" spans="1:11" s="15" customFormat="1" ht="12" customHeight="1" x14ac:dyDescent="0.15">
      <c r="A512" s="91">
        <v>162</v>
      </c>
      <c r="C512" s="147" t="s">
        <v>128</v>
      </c>
      <c r="D512" s="155" t="s">
        <v>438</v>
      </c>
      <c r="E512" s="137">
        <v>820</v>
      </c>
      <c r="F512" s="137">
        <v>215</v>
      </c>
      <c r="G512" s="194">
        <f>TRUNC(F512/E512,5)</f>
        <v>0.26218999999999998</v>
      </c>
      <c r="H512" s="145" t="s">
        <v>156</v>
      </c>
      <c r="I512" s="145" t="s">
        <v>62</v>
      </c>
      <c r="J512" s="145" t="s">
        <v>130</v>
      </c>
      <c r="K512" s="231" t="s">
        <v>62</v>
      </c>
    </row>
    <row r="513" spans="1:11" s="15" customFormat="1" ht="12" customHeight="1" x14ac:dyDescent="0.15">
      <c r="A513" s="91">
        <v>163</v>
      </c>
      <c r="C513" s="147" t="s">
        <v>128</v>
      </c>
      <c r="D513" s="155" t="s">
        <v>439</v>
      </c>
      <c r="E513" s="137">
        <v>0</v>
      </c>
      <c r="F513" s="137">
        <v>0</v>
      </c>
      <c r="G513" s="195">
        <v>0</v>
      </c>
      <c r="H513" s="145" t="s">
        <v>156</v>
      </c>
      <c r="I513" s="145" t="s">
        <v>62</v>
      </c>
      <c r="J513" s="145" t="s">
        <v>130</v>
      </c>
      <c r="K513" s="231" t="s">
        <v>62</v>
      </c>
    </row>
    <row r="514" spans="1:11" s="15" customFormat="1" ht="12" customHeight="1" x14ac:dyDescent="0.15">
      <c r="A514" s="91">
        <v>164</v>
      </c>
      <c r="C514" s="147" t="s">
        <v>128</v>
      </c>
      <c r="D514" s="155" t="s">
        <v>440</v>
      </c>
      <c r="E514" s="137">
        <f>SUM(E512:E513)</f>
        <v>820</v>
      </c>
      <c r="F514" s="137">
        <f>SUM(F512:F513)</f>
        <v>215</v>
      </c>
      <c r="G514" s="194">
        <f>TRUNC(F514/E514,5)</f>
        <v>0.26218999999999998</v>
      </c>
      <c r="H514" s="145" t="s">
        <v>156</v>
      </c>
      <c r="I514" s="145" t="s">
        <v>62</v>
      </c>
      <c r="J514" s="145" t="s">
        <v>130</v>
      </c>
      <c r="K514" s="231" t="s">
        <v>62</v>
      </c>
    </row>
    <row r="515" spans="1:11" s="15" customFormat="1" ht="12" customHeight="1" x14ac:dyDescent="0.15">
      <c r="A515" s="91">
        <v>165</v>
      </c>
      <c r="C515" s="147" t="s">
        <v>128</v>
      </c>
      <c r="D515" s="155" t="s">
        <v>441</v>
      </c>
      <c r="E515" s="137">
        <v>1813</v>
      </c>
      <c r="F515" s="137">
        <v>416</v>
      </c>
      <c r="G515" s="194">
        <f>TRUNC(F515/E515,5)</f>
        <v>0.22944999999999999</v>
      </c>
      <c r="H515" s="145" t="s">
        <v>156</v>
      </c>
      <c r="I515" s="145" t="s">
        <v>62</v>
      </c>
      <c r="J515" s="145" t="s">
        <v>130</v>
      </c>
      <c r="K515" s="231" t="s">
        <v>62</v>
      </c>
    </row>
    <row r="516" spans="1:11" s="15" customFormat="1" ht="12" customHeight="1" x14ac:dyDescent="0.15">
      <c r="A516" s="91">
        <v>166</v>
      </c>
      <c r="C516" s="147" t="s">
        <v>128</v>
      </c>
      <c r="D516" s="155" t="s">
        <v>442</v>
      </c>
      <c r="E516" s="137">
        <v>0</v>
      </c>
      <c r="F516" s="137">
        <v>0</v>
      </c>
      <c r="G516" s="195">
        <v>0</v>
      </c>
      <c r="H516" s="145" t="s">
        <v>156</v>
      </c>
      <c r="I516" s="145" t="s">
        <v>62</v>
      </c>
      <c r="J516" s="145" t="s">
        <v>130</v>
      </c>
      <c r="K516" s="231" t="s">
        <v>62</v>
      </c>
    </row>
    <row r="517" spans="1:11" s="15" customFormat="1" ht="12" customHeight="1" x14ac:dyDescent="0.15">
      <c r="A517" s="91">
        <v>167</v>
      </c>
      <c r="C517" s="147" t="s">
        <v>128</v>
      </c>
      <c r="D517" s="155" t="s">
        <v>443</v>
      </c>
      <c r="E517" s="137">
        <f>SUM(E515:E516)</f>
        <v>1813</v>
      </c>
      <c r="F517" s="137">
        <f>SUM(F515:F516)</f>
        <v>416</v>
      </c>
      <c r="G517" s="194">
        <f>TRUNC(F517/E517,5)</f>
        <v>0.22944999999999999</v>
      </c>
      <c r="H517" s="145" t="s">
        <v>156</v>
      </c>
      <c r="I517" s="145" t="s">
        <v>62</v>
      </c>
      <c r="J517" s="145" t="s">
        <v>130</v>
      </c>
      <c r="K517" s="231" t="s">
        <v>62</v>
      </c>
    </row>
    <row r="518" spans="1:11" s="15" customFormat="1" ht="12" customHeight="1" x14ac:dyDescent="0.15">
      <c r="A518" s="91">
        <v>168</v>
      </c>
      <c r="C518" s="147" t="s">
        <v>128</v>
      </c>
      <c r="D518" s="155" t="s">
        <v>444</v>
      </c>
      <c r="E518" s="137">
        <v>458</v>
      </c>
      <c r="F518" s="137">
        <v>117</v>
      </c>
      <c r="G518" s="194">
        <f>TRUNC(F518/E518,5)</f>
        <v>0.25545000000000001</v>
      </c>
      <c r="H518" s="145" t="s">
        <v>156</v>
      </c>
      <c r="I518" s="145" t="s">
        <v>62</v>
      </c>
      <c r="J518" s="145" t="s">
        <v>130</v>
      </c>
      <c r="K518" s="231" t="s">
        <v>62</v>
      </c>
    </row>
    <row r="519" spans="1:11" s="15" customFormat="1" ht="12" customHeight="1" x14ac:dyDescent="0.15">
      <c r="A519" s="91">
        <v>169</v>
      </c>
      <c r="C519" s="147" t="s">
        <v>128</v>
      </c>
      <c r="D519" s="155" t="s">
        <v>445</v>
      </c>
      <c r="E519" s="137">
        <v>930</v>
      </c>
      <c r="F519" s="137">
        <v>273</v>
      </c>
      <c r="G519" s="194">
        <f>TRUNC(F519/E519,5)</f>
        <v>0.29354000000000002</v>
      </c>
      <c r="H519" s="145" t="s">
        <v>156</v>
      </c>
      <c r="I519" s="145" t="s">
        <v>62</v>
      </c>
      <c r="J519" s="145" t="s">
        <v>130</v>
      </c>
      <c r="K519" s="231" t="s">
        <v>62</v>
      </c>
    </row>
    <row r="520" spans="1:11" s="15" customFormat="1" ht="12" customHeight="1" x14ac:dyDescent="0.15">
      <c r="A520" s="91">
        <v>170</v>
      </c>
      <c r="C520" s="147" t="s">
        <v>128</v>
      </c>
      <c r="D520" s="155" t="s">
        <v>446</v>
      </c>
      <c r="E520" s="137">
        <f>SUM(E514, E517,E518,E519)</f>
        <v>4021</v>
      </c>
      <c r="F520" s="137">
        <f>SUM(F514, F517,F518,F519)</f>
        <v>1021</v>
      </c>
      <c r="G520" s="194">
        <f>TRUNC(F520/E520,5)</f>
        <v>0.25391000000000002</v>
      </c>
      <c r="H520" s="145" t="s">
        <v>156</v>
      </c>
      <c r="I520" s="145" t="s">
        <v>62</v>
      </c>
      <c r="J520" s="145" t="s">
        <v>130</v>
      </c>
      <c r="K520" s="231" t="s">
        <v>62</v>
      </c>
    </row>
    <row r="521" spans="1:11" ht="12" customHeight="1" x14ac:dyDescent="0.15">
      <c r="A521" s="91">
        <v>171</v>
      </c>
      <c r="C521" s="37" t="s">
        <v>128</v>
      </c>
      <c r="D521" s="75" t="s">
        <v>189</v>
      </c>
      <c r="E521" s="63">
        <v>582</v>
      </c>
      <c r="F521" s="63">
        <v>280</v>
      </c>
      <c r="G521" s="65">
        <f t="shared" si="15"/>
        <v>0.48109000000000002</v>
      </c>
      <c r="H521" s="38" t="s">
        <v>156</v>
      </c>
      <c r="I521" s="38" t="s">
        <v>62</v>
      </c>
      <c r="J521" s="38" t="s">
        <v>130</v>
      </c>
      <c r="K521" s="231" t="s">
        <v>62</v>
      </c>
    </row>
    <row r="522" spans="1:11" ht="12" customHeight="1" x14ac:dyDescent="0.15">
      <c r="A522" s="91">
        <v>172</v>
      </c>
      <c r="C522" s="37" t="s">
        <v>128</v>
      </c>
      <c r="D522" s="75" t="s">
        <v>150</v>
      </c>
      <c r="E522" s="68">
        <v>582</v>
      </c>
      <c r="F522" s="68">
        <v>70</v>
      </c>
      <c r="G522" s="65">
        <f t="shared" si="15"/>
        <v>0.12027</v>
      </c>
      <c r="H522" s="38" t="s">
        <v>156</v>
      </c>
      <c r="I522" s="38" t="s">
        <v>62</v>
      </c>
      <c r="J522" s="38" t="s">
        <v>130</v>
      </c>
      <c r="K522" s="231" t="s">
        <v>62</v>
      </c>
    </row>
    <row r="523" spans="1:11" ht="12" customHeight="1" x14ac:dyDescent="0.15">
      <c r="A523" s="91">
        <v>173</v>
      </c>
      <c r="C523" s="37" t="s">
        <v>128</v>
      </c>
      <c r="D523" s="75" t="s">
        <v>140</v>
      </c>
      <c r="E523" s="63">
        <v>582</v>
      </c>
      <c r="F523" s="63">
        <v>82</v>
      </c>
      <c r="G523" s="65">
        <f t="shared" si="15"/>
        <v>0.14088999999999999</v>
      </c>
      <c r="H523" s="38" t="s">
        <v>156</v>
      </c>
      <c r="I523" s="38" t="s">
        <v>62</v>
      </c>
      <c r="J523" s="38" t="s">
        <v>130</v>
      </c>
      <c r="K523" s="231" t="s">
        <v>62</v>
      </c>
    </row>
    <row r="524" spans="1:11" ht="12" customHeight="1" x14ac:dyDescent="0.15">
      <c r="A524" s="91">
        <v>174</v>
      </c>
      <c r="C524" s="37" t="s">
        <v>128</v>
      </c>
      <c r="D524" s="62" t="s">
        <v>72</v>
      </c>
      <c r="E524" s="63">
        <v>582</v>
      </c>
      <c r="F524" s="63">
        <v>340</v>
      </c>
      <c r="G524" s="65">
        <f t="shared" si="15"/>
        <v>0.58418999999999999</v>
      </c>
      <c r="H524" s="38" t="s">
        <v>156</v>
      </c>
      <c r="I524" s="38" t="s">
        <v>62</v>
      </c>
      <c r="J524" s="38" t="s">
        <v>130</v>
      </c>
      <c r="K524" s="231" t="s">
        <v>62</v>
      </c>
    </row>
    <row r="525" spans="1:11" ht="12" customHeight="1" x14ac:dyDescent="0.15">
      <c r="A525" s="91">
        <v>175</v>
      </c>
      <c r="C525" s="37" t="s">
        <v>128</v>
      </c>
      <c r="D525" s="75" t="s">
        <v>74</v>
      </c>
      <c r="E525" s="63">
        <v>582</v>
      </c>
      <c r="F525" s="63">
        <v>298</v>
      </c>
      <c r="G525" s="65">
        <f t="shared" si="15"/>
        <v>0.51202000000000003</v>
      </c>
      <c r="H525" s="38" t="s">
        <v>156</v>
      </c>
      <c r="I525" s="38" t="s">
        <v>62</v>
      </c>
      <c r="J525" s="38" t="s">
        <v>130</v>
      </c>
      <c r="K525" s="231" t="s">
        <v>62</v>
      </c>
    </row>
    <row r="526" spans="1:11" ht="12" customHeight="1" x14ac:dyDescent="0.15">
      <c r="A526" s="91">
        <v>176</v>
      </c>
      <c r="C526" s="37" t="s">
        <v>128</v>
      </c>
      <c r="D526" s="62" t="s">
        <v>76</v>
      </c>
      <c r="E526" s="63">
        <v>395</v>
      </c>
      <c r="F526" s="63">
        <v>256</v>
      </c>
      <c r="G526" s="65">
        <f t="shared" si="15"/>
        <v>0.64810000000000001</v>
      </c>
      <c r="H526" s="38" t="s">
        <v>156</v>
      </c>
      <c r="I526" s="38" t="s">
        <v>62</v>
      </c>
      <c r="J526" s="38" t="s">
        <v>130</v>
      </c>
      <c r="K526" s="231" t="s">
        <v>62</v>
      </c>
    </row>
    <row r="527" spans="1:11" ht="12" customHeight="1" x14ac:dyDescent="0.15">
      <c r="A527" s="91">
        <v>177</v>
      </c>
      <c r="C527" s="37" t="s">
        <v>128</v>
      </c>
      <c r="D527" s="62" t="s">
        <v>80</v>
      </c>
      <c r="E527" s="287">
        <v>453</v>
      </c>
      <c r="F527" s="287">
        <v>230</v>
      </c>
      <c r="G527" s="65">
        <f t="shared" si="15"/>
        <v>0.50771999999999995</v>
      </c>
      <c r="H527" s="38" t="s">
        <v>156</v>
      </c>
      <c r="I527" s="38" t="s">
        <v>62</v>
      </c>
      <c r="J527" s="38" t="s">
        <v>130</v>
      </c>
      <c r="K527" s="231" t="s">
        <v>62</v>
      </c>
    </row>
    <row r="528" spans="1:11" ht="12" customHeight="1" x14ac:dyDescent="0.15">
      <c r="A528" s="91">
        <v>178</v>
      </c>
      <c r="C528" s="83" t="s">
        <v>128</v>
      </c>
      <c r="D528" s="284" t="s">
        <v>78</v>
      </c>
      <c r="E528" s="117">
        <v>256</v>
      </c>
      <c r="F528" s="117">
        <v>123</v>
      </c>
      <c r="G528" s="285">
        <f t="shared" si="15"/>
        <v>0.48046</v>
      </c>
      <c r="H528" s="38" t="s">
        <v>156</v>
      </c>
      <c r="I528" s="84" t="s">
        <v>62</v>
      </c>
      <c r="J528" s="84" t="s">
        <v>130</v>
      </c>
      <c r="K528" s="231" t="s">
        <v>62</v>
      </c>
    </row>
    <row r="529" spans="1:11" s="94" customFormat="1" ht="12" customHeight="1" x14ac:dyDescent="0.15">
      <c r="A529" s="91">
        <v>179</v>
      </c>
      <c r="B529" s="175"/>
      <c r="C529" s="172" t="s">
        <v>128</v>
      </c>
      <c r="D529" s="328" t="s">
        <v>873</v>
      </c>
      <c r="E529" s="207">
        <v>250</v>
      </c>
      <c r="F529" s="207">
        <v>130</v>
      </c>
      <c r="G529" s="286">
        <f>TRUNC(F529/E529,5)</f>
        <v>0.52</v>
      </c>
      <c r="H529" s="165" t="s">
        <v>156</v>
      </c>
      <c r="I529" s="163" t="s">
        <v>62</v>
      </c>
      <c r="J529" s="163" t="s">
        <v>130</v>
      </c>
      <c r="K529" s="231" t="s">
        <v>62</v>
      </c>
    </row>
    <row r="530" spans="1:11" s="94" customFormat="1" ht="12" customHeight="1" x14ac:dyDescent="0.15">
      <c r="A530" s="91">
        <v>180</v>
      </c>
      <c r="B530" s="175"/>
      <c r="C530" s="172" t="s">
        <v>128</v>
      </c>
      <c r="D530" s="161" t="s">
        <v>580</v>
      </c>
      <c r="E530" s="204">
        <v>62</v>
      </c>
      <c r="F530" s="204">
        <v>22</v>
      </c>
      <c r="G530" s="208">
        <f t="shared" si="15"/>
        <v>0.35482999999999998</v>
      </c>
      <c r="H530" s="165" t="s">
        <v>156</v>
      </c>
      <c r="I530" s="163" t="s">
        <v>62</v>
      </c>
      <c r="J530" s="163" t="s">
        <v>130</v>
      </c>
      <c r="K530" s="231" t="s">
        <v>62</v>
      </c>
    </row>
    <row r="531" spans="1:11" s="94" customFormat="1" ht="12" customHeight="1" x14ac:dyDescent="0.15">
      <c r="A531" s="91">
        <v>181</v>
      </c>
      <c r="B531" s="175"/>
      <c r="C531" s="172" t="s">
        <v>128</v>
      </c>
      <c r="D531" s="161" t="s">
        <v>581</v>
      </c>
      <c r="E531" s="204">
        <v>0</v>
      </c>
      <c r="F531" s="204">
        <v>0</v>
      </c>
      <c r="G531" s="209">
        <v>0</v>
      </c>
      <c r="H531" s="165" t="s">
        <v>156</v>
      </c>
      <c r="I531" s="163" t="s">
        <v>62</v>
      </c>
      <c r="J531" s="163" t="s">
        <v>130</v>
      </c>
      <c r="K531" s="231" t="s">
        <v>62</v>
      </c>
    </row>
    <row r="532" spans="1:11" s="94" customFormat="1" ht="12" customHeight="1" x14ac:dyDescent="0.15">
      <c r="A532" s="91">
        <v>182</v>
      </c>
      <c r="B532" s="175"/>
      <c r="C532" s="172" t="s">
        <v>128</v>
      </c>
      <c r="D532" s="161" t="s">
        <v>582</v>
      </c>
      <c r="E532" s="137">
        <f>SUM(E530:E531)</f>
        <v>62</v>
      </c>
      <c r="F532" s="137">
        <f>SUM(F530:F531)</f>
        <v>22</v>
      </c>
      <c r="G532" s="208">
        <f t="shared" si="15"/>
        <v>0.35482999999999998</v>
      </c>
      <c r="H532" s="165" t="s">
        <v>156</v>
      </c>
      <c r="I532" s="163" t="s">
        <v>62</v>
      </c>
      <c r="J532" s="163" t="s">
        <v>130</v>
      </c>
      <c r="K532" s="231" t="s">
        <v>62</v>
      </c>
    </row>
    <row r="533" spans="1:11" s="94" customFormat="1" ht="12" customHeight="1" x14ac:dyDescent="0.15">
      <c r="A533" s="91">
        <v>183</v>
      </c>
      <c r="B533" s="175"/>
      <c r="C533" s="172" t="s">
        <v>128</v>
      </c>
      <c r="D533" s="161" t="s">
        <v>583</v>
      </c>
      <c r="E533" s="204">
        <v>112</v>
      </c>
      <c r="F533" s="204">
        <v>68</v>
      </c>
      <c r="G533" s="208">
        <f t="shared" si="15"/>
        <v>0.60714000000000001</v>
      </c>
      <c r="H533" s="165" t="s">
        <v>156</v>
      </c>
      <c r="I533" s="163" t="s">
        <v>62</v>
      </c>
      <c r="J533" s="163" t="s">
        <v>130</v>
      </c>
      <c r="K533" s="231" t="s">
        <v>62</v>
      </c>
    </row>
    <row r="534" spans="1:11" s="94" customFormat="1" ht="12" customHeight="1" x14ac:dyDescent="0.15">
      <c r="A534" s="91">
        <v>184</v>
      </c>
      <c r="B534" s="175"/>
      <c r="C534" s="172" t="s">
        <v>128</v>
      </c>
      <c r="D534" s="161" t="s">
        <v>584</v>
      </c>
      <c r="E534" s="204">
        <v>0</v>
      </c>
      <c r="F534" s="204">
        <v>0</v>
      </c>
      <c r="G534" s="209">
        <v>0</v>
      </c>
      <c r="H534" s="165" t="s">
        <v>156</v>
      </c>
      <c r="I534" s="163" t="s">
        <v>62</v>
      </c>
      <c r="J534" s="163" t="s">
        <v>130</v>
      </c>
      <c r="K534" s="231" t="s">
        <v>62</v>
      </c>
    </row>
    <row r="535" spans="1:11" s="94" customFormat="1" ht="12" customHeight="1" x14ac:dyDescent="0.15">
      <c r="A535" s="91">
        <v>185</v>
      </c>
      <c r="B535" s="175"/>
      <c r="C535" s="172" t="s">
        <v>128</v>
      </c>
      <c r="D535" s="161" t="s">
        <v>585</v>
      </c>
      <c r="E535" s="137">
        <f>SUM(E533:E534)</f>
        <v>112</v>
      </c>
      <c r="F535" s="137">
        <f>SUM(F533:F534)</f>
        <v>68</v>
      </c>
      <c r="G535" s="273">
        <f t="shared" si="15"/>
        <v>0.60714000000000001</v>
      </c>
      <c r="H535" s="165" t="s">
        <v>156</v>
      </c>
      <c r="I535" s="163" t="s">
        <v>62</v>
      </c>
      <c r="J535" s="163" t="s">
        <v>130</v>
      </c>
      <c r="K535" s="231" t="s">
        <v>62</v>
      </c>
    </row>
    <row r="536" spans="1:11" s="94" customFormat="1" ht="12" customHeight="1" x14ac:dyDescent="0.15">
      <c r="A536" s="91">
        <v>186</v>
      </c>
      <c r="B536" s="175"/>
      <c r="C536" s="172" t="s">
        <v>128</v>
      </c>
      <c r="D536" s="161" t="s">
        <v>586</v>
      </c>
      <c r="E536" s="204">
        <v>9</v>
      </c>
      <c r="F536" s="204">
        <v>4</v>
      </c>
      <c r="G536" s="268" t="s">
        <v>51</v>
      </c>
      <c r="H536" s="165" t="s">
        <v>156</v>
      </c>
      <c r="I536" s="163" t="s">
        <v>62</v>
      </c>
      <c r="J536" s="163" t="s">
        <v>130</v>
      </c>
      <c r="K536" s="231" t="s">
        <v>62</v>
      </c>
    </row>
    <row r="537" spans="1:11" s="94" customFormat="1" ht="12" customHeight="1" x14ac:dyDescent="0.15">
      <c r="A537" s="91">
        <v>187</v>
      </c>
      <c r="B537" s="175"/>
      <c r="C537" s="172" t="s">
        <v>128</v>
      </c>
      <c r="D537" s="161" t="s">
        <v>587</v>
      </c>
      <c r="E537" s="204">
        <v>0</v>
      </c>
      <c r="F537" s="204">
        <v>0</v>
      </c>
      <c r="G537" s="269">
        <v>0</v>
      </c>
      <c r="H537" s="165" t="s">
        <v>156</v>
      </c>
      <c r="I537" s="163" t="s">
        <v>62</v>
      </c>
      <c r="J537" s="163" t="s">
        <v>130</v>
      </c>
      <c r="K537" s="231" t="s">
        <v>62</v>
      </c>
    </row>
    <row r="538" spans="1:11" s="94" customFormat="1" ht="12" customHeight="1" x14ac:dyDescent="0.15">
      <c r="A538" s="91">
        <v>188</v>
      </c>
      <c r="B538" s="175"/>
      <c r="C538" s="172" t="s">
        <v>128</v>
      </c>
      <c r="D538" s="161" t="s">
        <v>588</v>
      </c>
      <c r="E538" s="137">
        <f>SUM(E536:E537)</f>
        <v>9</v>
      </c>
      <c r="F538" s="137">
        <f>SUM(F536:F537)</f>
        <v>4</v>
      </c>
      <c r="G538" s="268" t="s">
        <v>51</v>
      </c>
      <c r="H538" s="165" t="s">
        <v>156</v>
      </c>
      <c r="I538" s="163" t="s">
        <v>62</v>
      </c>
      <c r="J538" s="163" t="s">
        <v>130</v>
      </c>
      <c r="K538" s="231" t="s">
        <v>62</v>
      </c>
    </row>
    <row r="539" spans="1:11" s="94" customFormat="1" ht="12" customHeight="1" x14ac:dyDescent="0.15">
      <c r="A539" s="91">
        <v>189</v>
      </c>
      <c r="B539" s="175"/>
      <c r="C539" s="172" t="s">
        <v>128</v>
      </c>
      <c r="D539" s="161" t="s">
        <v>589</v>
      </c>
      <c r="E539" s="204">
        <v>18</v>
      </c>
      <c r="F539" s="204">
        <v>10</v>
      </c>
      <c r="G539" s="268" t="s">
        <v>51</v>
      </c>
      <c r="H539" s="165" t="s">
        <v>156</v>
      </c>
      <c r="I539" s="163" t="s">
        <v>62</v>
      </c>
      <c r="J539" s="163" t="s">
        <v>130</v>
      </c>
      <c r="K539" s="231" t="s">
        <v>62</v>
      </c>
    </row>
    <row r="540" spans="1:11" s="94" customFormat="1" ht="12" customHeight="1" x14ac:dyDescent="0.15">
      <c r="A540" s="91">
        <v>190</v>
      </c>
      <c r="B540" s="175"/>
      <c r="C540" s="172" t="s">
        <v>128</v>
      </c>
      <c r="D540" s="161" t="s">
        <v>590</v>
      </c>
      <c r="E540" s="204">
        <v>0</v>
      </c>
      <c r="F540" s="204">
        <v>0</v>
      </c>
      <c r="G540" s="269">
        <v>0</v>
      </c>
      <c r="H540" s="165" t="s">
        <v>156</v>
      </c>
      <c r="I540" s="163" t="s">
        <v>62</v>
      </c>
      <c r="J540" s="163" t="s">
        <v>130</v>
      </c>
      <c r="K540" s="231" t="s">
        <v>62</v>
      </c>
    </row>
    <row r="541" spans="1:11" s="94" customFormat="1" ht="12" customHeight="1" x14ac:dyDescent="0.15">
      <c r="A541" s="91">
        <v>191</v>
      </c>
      <c r="B541" s="175"/>
      <c r="C541" s="172" t="s">
        <v>128</v>
      </c>
      <c r="D541" s="161" t="s">
        <v>591</v>
      </c>
      <c r="E541" s="137">
        <f>SUM(E539:E540)</f>
        <v>18</v>
      </c>
      <c r="F541" s="137">
        <f>SUM(F539:F540)</f>
        <v>10</v>
      </c>
      <c r="G541" s="268" t="s">
        <v>51</v>
      </c>
      <c r="H541" s="165" t="s">
        <v>156</v>
      </c>
      <c r="I541" s="163" t="s">
        <v>62</v>
      </c>
      <c r="J541" s="163" t="s">
        <v>130</v>
      </c>
      <c r="K541" s="231" t="s">
        <v>62</v>
      </c>
    </row>
    <row r="542" spans="1:11" s="94" customFormat="1" ht="12" customHeight="1" x14ac:dyDescent="0.15">
      <c r="A542" s="91">
        <v>192</v>
      </c>
      <c r="B542" s="175"/>
      <c r="C542" s="172" t="s">
        <v>128</v>
      </c>
      <c r="D542" s="161" t="s">
        <v>592</v>
      </c>
      <c r="E542" s="204">
        <v>12</v>
      </c>
      <c r="F542" s="204">
        <v>5</v>
      </c>
      <c r="G542" s="268" t="s">
        <v>51</v>
      </c>
      <c r="H542" s="165" t="s">
        <v>156</v>
      </c>
      <c r="I542" s="163" t="s">
        <v>62</v>
      </c>
      <c r="J542" s="163" t="s">
        <v>130</v>
      </c>
      <c r="K542" s="231" t="s">
        <v>62</v>
      </c>
    </row>
    <row r="543" spans="1:11" s="94" customFormat="1" ht="12" customHeight="1" x14ac:dyDescent="0.15">
      <c r="A543" s="91">
        <v>193</v>
      </c>
      <c r="B543" s="175"/>
      <c r="C543" s="172" t="s">
        <v>128</v>
      </c>
      <c r="D543" s="161" t="s">
        <v>593</v>
      </c>
      <c r="E543" s="204">
        <v>0</v>
      </c>
      <c r="F543" s="204">
        <v>0</v>
      </c>
      <c r="G543" s="269">
        <v>0</v>
      </c>
      <c r="H543" s="165" t="s">
        <v>156</v>
      </c>
      <c r="I543" s="163" t="s">
        <v>62</v>
      </c>
      <c r="J543" s="163" t="s">
        <v>130</v>
      </c>
      <c r="K543" s="231" t="s">
        <v>62</v>
      </c>
    </row>
    <row r="544" spans="1:11" s="94" customFormat="1" ht="12" customHeight="1" x14ac:dyDescent="0.15">
      <c r="A544" s="91">
        <v>194</v>
      </c>
      <c r="B544" s="175"/>
      <c r="C544" s="172" t="s">
        <v>128</v>
      </c>
      <c r="D544" s="161" t="s">
        <v>594</v>
      </c>
      <c r="E544" s="137">
        <f>SUM(E542:E543)</f>
        <v>12</v>
      </c>
      <c r="F544" s="137">
        <f>SUM(F542:F543)</f>
        <v>5</v>
      </c>
      <c r="G544" s="268" t="s">
        <v>51</v>
      </c>
      <c r="H544" s="165" t="s">
        <v>156</v>
      </c>
      <c r="I544" s="163" t="s">
        <v>62</v>
      </c>
      <c r="J544" s="163" t="s">
        <v>130</v>
      </c>
      <c r="K544" s="231" t="s">
        <v>62</v>
      </c>
    </row>
    <row r="545" spans="1:11" s="94" customFormat="1" ht="12" customHeight="1" x14ac:dyDescent="0.15">
      <c r="A545" s="91">
        <v>195</v>
      </c>
      <c r="B545" s="175"/>
      <c r="C545" s="172" t="s">
        <v>128</v>
      </c>
      <c r="D545" s="161" t="s">
        <v>595</v>
      </c>
      <c r="E545" s="204">
        <v>3</v>
      </c>
      <c r="F545" s="204">
        <v>2</v>
      </c>
      <c r="G545" s="268" t="s">
        <v>51</v>
      </c>
      <c r="H545" s="165" t="s">
        <v>156</v>
      </c>
      <c r="I545" s="163" t="s">
        <v>62</v>
      </c>
      <c r="J545" s="163" t="s">
        <v>130</v>
      </c>
      <c r="K545" s="231" t="s">
        <v>62</v>
      </c>
    </row>
    <row r="546" spans="1:11" s="94" customFormat="1" ht="12" customHeight="1" x14ac:dyDescent="0.15">
      <c r="A546" s="91">
        <v>196</v>
      </c>
      <c r="B546" s="175"/>
      <c r="C546" s="172" t="s">
        <v>128</v>
      </c>
      <c r="D546" s="161" t="s">
        <v>596</v>
      </c>
      <c r="E546" s="204">
        <v>0</v>
      </c>
      <c r="F546" s="204">
        <v>0</v>
      </c>
      <c r="G546" s="269">
        <v>0</v>
      </c>
      <c r="H546" s="165" t="s">
        <v>156</v>
      </c>
      <c r="I546" s="163" t="s">
        <v>62</v>
      </c>
      <c r="J546" s="163" t="s">
        <v>130</v>
      </c>
      <c r="K546" s="231" t="s">
        <v>62</v>
      </c>
    </row>
    <row r="547" spans="1:11" s="94" customFormat="1" ht="12" customHeight="1" x14ac:dyDescent="0.15">
      <c r="A547" s="91">
        <v>197</v>
      </c>
      <c r="B547" s="175"/>
      <c r="C547" s="172" t="s">
        <v>128</v>
      </c>
      <c r="D547" s="161" t="s">
        <v>597</v>
      </c>
      <c r="E547" s="137">
        <f>SUM(E545:E546)</f>
        <v>3</v>
      </c>
      <c r="F547" s="137">
        <f>SUM(F545:F546)</f>
        <v>2</v>
      </c>
      <c r="G547" s="268" t="s">
        <v>51</v>
      </c>
      <c r="H547" s="165" t="s">
        <v>156</v>
      </c>
      <c r="I547" s="163" t="s">
        <v>62</v>
      </c>
      <c r="J547" s="163" t="s">
        <v>130</v>
      </c>
      <c r="K547" s="231" t="s">
        <v>62</v>
      </c>
    </row>
    <row r="548" spans="1:11" s="94" customFormat="1" ht="12" customHeight="1" x14ac:dyDescent="0.15">
      <c r="A548" s="91">
        <v>198</v>
      </c>
      <c r="B548" s="175"/>
      <c r="C548" s="172" t="s">
        <v>128</v>
      </c>
      <c r="D548" s="161" t="s">
        <v>598</v>
      </c>
      <c r="E548" s="204">
        <v>9</v>
      </c>
      <c r="F548" s="204">
        <v>5</v>
      </c>
      <c r="G548" s="268" t="s">
        <v>51</v>
      </c>
      <c r="H548" s="165" t="s">
        <v>156</v>
      </c>
      <c r="I548" s="163" t="s">
        <v>62</v>
      </c>
      <c r="J548" s="163" t="s">
        <v>130</v>
      </c>
      <c r="K548" s="231" t="s">
        <v>62</v>
      </c>
    </row>
    <row r="549" spans="1:11" s="94" customFormat="1" ht="12" customHeight="1" x14ac:dyDescent="0.15">
      <c r="A549" s="91">
        <v>199</v>
      </c>
      <c r="B549" s="175"/>
      <c r="C549" s="172" t="s">
        <v>128</v>
      </c>
      <c r="D549" s="161" t="s">
        <v>599</v>
      </c>
      <c r="E549" s="204">
        <v>0</v>
      </c>
      <c r="F549" s="204">
        <v>0</v>
      </c>
      <c r="G549" s="269">
        <v>0</v>
      </c>
      <c r="H549" s="165" t="s">
        <v>156</v>
      </c>
      <c r="I549" s="163" t="s">
        <v>62</v>
      </c>
      <c r="J549" s="163" t="s">
        <v>130</v>
      </c>
      <c r="K549" s="231" t="s">
        <v>62</v>
      </c>
    </row>
    <row r="550" spans="1:11" s="94" customFormat="1" ht="12" customHeight="1" x14ac:dyDescent="0.15">
      <c r="A550" s="91">
        <v>200</v>
      </c>
      <c r="B550" s="175"/>
      <c r="C550" s="172" t="s">
        <v>128</v>
      </c>
      <c r="D550" s="161" t="s">
        <v>600</v>
      </c>
      <c r="E550" s="137">
        <f>SUM(E548:E549)</f>
        <v>9</v>
      </c>
      <c r="F550" s="137">
        <f>SUM(F548:F549)</f>
        <v>5</v>
      </c>
      <c r="G550" s="268" t="s">
        <v>51</v>
      </c>
      <c r="H550" s="165" t="s">
        <v>156</v>
      </c>
      <c r="I550" s="163" t="s">
        <v>62</v>
      </c>
      <c r="J550" s="163" t="s">
        <v>130</v>
      </c>
      <c r="K550" s="231" t="s">
        <v>62</v>
      </c>
    </row>
    <row r="551" spans="1:11" s="94" customFormat="1" ht="12" customHeight="1" x14ac:dyDescent="0.15">
      <c r="A551" s="91">
        <v>201</v>
      </c>
      <c r="B551" s="175"/>
      <c r="C551" s="172" t="s">
        <v>128</v>
      </c>
      <c r="D551" s="161" t="s">
        <v>601</v>
      </c>
      <c r="E551" s="204">
        <v>25</v>
      </c>
      <c r="F551" s="204">
        <v>14</v>
      </c>
      <c r="G551" s="268" t="s">
        <v>51</v>
      </c>
      <c r="H551" s="165" t="s">
        <v>156</v>
      </c>
      <c r="I551" s="163" t="s">
        <v>62</v>
      </c>
      <c r="J551" s="163" t="s">
        <v>130</v>
      </c>
      <c r="K551" s="231" t="s">
        <v>62</v>
      </c>
    </row>
    <row r="552" spans="1:11" s="94" customFormat="1" ht="12" customHeight="1" x14ac:dyDescent="0.15">
      <c r="A552" s="91">
        <v>202</v>
      </c>
      <c r="B552" s="175"/>
      <c r="C552" s="172" t="s">
        <v>128</v>
      </c>
      <c r="D552" s="161" t="s">
        <v>602</v>
      </c>
      <c r="E552" s="204">
        <v>0</v>
      </c>
      <c r="F552" s="204">
        <v>0</v>
      </c>
      <c r="G552" s="269">
        <v>0</v>
      </c>
      <c r="H552" s="165" t="s">
        <v>156</v>
      </c>
      <c r="I552" s="163" t="s">
        <v>62</v>
      </c>
      <c r="J552" s="163" t="s">
        <v>130</v>
      </c>
      <c r="K552" s="231" t="s">
        <v>62</v>
      </c>
    </row>
    <row r="553" spans="1:11" s="94" customFormat="1" ht="12" customHeight="1" x14ac:dyDescent="0.15">
      <c r="A553" s="91">
        <v>203</v>
      </c>
      <c r="B553" s="175"/>
      <c r="C553" s="172" t="s">
        <v>128</v>
      </c>
      <c r="D553" s="161" t="s">
        <v>603</v>
      </c>
      <c r="E553" s="137">
        <f>SUM(E532,E535,E538,E541,E544,E547,E550,E551,E552)</f>
        <v>250</v>
      </c>
      <c r="F553" s="137">
        <f>SUM(F532,F535,F538,F541,F544,F547,F550,F551,F552)</f>
        <v>130</v>
      </c>
      <c r="G553" s="208">
        <f t="shared" si="15"/>
        <v>0.52</v>
      </c>
      <c r="H553" s="165" t="s">
        <v>156</v>
      </c>
      <c r="I553" s="163" t="s">
        <v>62</v>
      </c>
      <c r="J553" s="163" t="s">
        <v>130</v>
      </c>
      <c r="K553" s="231" t="s">
        <v>62</v>
      </c>
    </row>
    <row r="554" spans="1:11" s="94" customFormat="1" ht="12" customHeight="1" x14ac:dyDescent="0.15">
      <c r="A554" s="91">
        <v>204</v>
      </c>
      <c r="B554" s="175"/>
      <c r="C554" s="172" t="s">
        <v>128</v>
      </c>
      <c r="D554" s="161" t="s">
        <v>604</v>
      </c>
      <c r="E554" s="204">
        <v>95</v>
      </c>
      <c r="F554" s="204">
        <v>38</v>
      </c>
      <c r="G554" s="208">
        <f t="shared" si="15"/>
        <v>0.4</v>
      </c>
      <c r="H554" s="165" t="s">
        <v>156</v>
      </c>
      <c r="I554" s="163" t="s">
        <v>62</v>
      </c>
      <c r="J554" s="163" t="s">
        <v>130</v>
      </c>
      <c r="K554" s="231" t="s">
        <v>62</v>
      </c>
    </row>
    <row r="555" spans="1:11" s="94" customFormat="1" ht="12" customHeight="1" x14ac:dyDescent="0.15">
      <c r="A555" s="91">
        <v>205</v>
      </c>
      <c r="B555" s="175"/>
      <c r="C555" s="172" t="s">
        <v>128</v>
      </c>
      <c r="D555" s="161" t="s">
        <v>605</v>
      </c>
      <c r="E555" s="204">
        <v>0</v>
      </c>
      <c r="F555" s="204">
        <v>0</v>
      </c>
      <c r="G555" s="139">
        <v>0</v>
      </c>
      <c r="H555" s="165" t="s">
        <v>156</v>
      </c>
      <c r="I555" s="163" t="s">
        <v>62</v>
      </c>
      <c r="J555" s="163" t="s">
        <v>130</v>
      </c>
      <c r="K555" s="231" t="s">
        <v>62</v>
      </c>
    </row>
    <row r="556" spans="1:11" s="94" customFormat="1" ht="12" customHeight="1" x14ac:dyDescent="0.15">
      <c r="A556" s="91">
        <v>206</v>
      </c>
      <c r="B556" s="175"/>
      <c r="C556" s="172" t="s">
        <v>128</v>
      </c>
      <c r="D556" s="161" t="s">
        <v>606</v>
      </c>
      <c r="E556" s="137">
        <f>SUM(E554:E555)</f>
        <v>95</v>
      </c>
      <c r="F556" s="137">
        <f>SUM(F554:F555)</f>
        <v>38</v>
      </c>
      <c r="G556" s="208">
        <f t="shared" ref="G556:G557" si="17">TRUNC(F556/E556,5)</f>
        <v>0.4</v>
      </c>
      <c r="H556" s="165" t="s">
        <v>156</v>
      </c>
      <c r="I556" s="163" t="s">
        <v>62</v>
      </c>
      <c r="J556" s="163" t="s">
        <v>130</v>
      </c>
      <c r="K556" s="231" t="s">
        <v>62</v>
      </c>
    </row>
    <row r="557" spans="1:11" s="94" customFormat="1" ht="12" customHeight="1" x14ac:dyDescent="0.15">
      <c r="A557" s="91">
        <v>207</v>
      </c>
      <c r="B557" s="175"/>
      <c r="C557" s="172" t="s">
        <v>128</v>
      </c>
      <c r="D557" s="161" t="s">
        <v>607</v>
      </c>
      <c r="E557" s="204">
        <v>130</v>
      </c>
      <c r="F557" s="204">
        <v>78</v>
      </c>
      <c r="G557" s="208">
        <f t="shared" si="17"/>
        <v>0.6</v>
      </c>
      <c r="H557" s="165" t="s">
        <v>156</v>
      </c>
      <c r="I557" s="163" t="s">
        <v>62</v>
      </c>
      <c r="J557" s="163" t="s">
        <v>130</v>
      </c>
      <c r="K557" s="231" t="s">
        <v>62</v>
      </c>
    </row>
    <row r="558" spans="1:11" s="94" customFormat="1" ht="12" customHeight="1" x14ac:dyDescent="0.15">
      <c r="A558" s="91">
        <v>208</v>
      </c>
      <c r="B558" s="175"/>
      <c r="C558" s="172" t="s">
        <v>128</v>
      </c>
      <c r="D558" s="161" t="s">
        <v>608</v>
      </c>
      <c r="E558" s="204">
        <v>0</v>
      </c>
      <c r="F558" s="204">
        <v>0</v>
      </c>
      <c r="G558" s="139">
        <v>0</v>
      </c>
      <c r="H558" s="165" t="s">
        <v>156</v>
      </c>
      <c r="I558" s="163" t="s">
        <v>62</v>
      </c>
      <c r="J558" s="163" t="s">
        <v>130</v>
      </c>
      <c r="K558" s="231" t="s">
        <v>62</v>
      </c>
    </row>
    <row r="559" spans="1:11" s="94" customFormat="1" ht="12" customHeight="1" x14ac:dyDescent="0.15">
      <c r="A559" s="91">
        <v>209</v>
      </c>
      <c r="B559" s="175"/>
      <c r="C559" s="172" t="s">
        <v>128</v>
      </c>
      <c r="D559" s="161" t="s">
        <v>609</v>
      </c>
      <c r="E559" s="137">
        <f>SUM(E557:E558)</f>
        <v>130</v>
      </c>
      <c r="F559" s="137">
        <f>SUM(F557:F558)</f>
        <v>78</v>
      </c>
      <c r="G559" s="208">
        <f t="shared" ref="G559:G562" si="18">TRUNC(F559/E559,5)</f>
        <v>0.6</v>
      </c>
      <c r="H559" s="165" t="s">
        <v>156</v>
      </c>
      <c r="I559" s="163" t="s">
        <v>62</v>
      </c>
      <c r="J559" s="163" t="s">
        <v>130</v>
      </c>
      <c r="K559" s="231" t="s">
        <v>62</v>
      </c>
    </row>
    <row r="560" spans="1:11" s="94" customFormat="1" ht="12" customHeight="1" x14ac:dyDescent="0.15">
      <c r="A560" s="91">
        <v>210</v>
      </c>
      <c r="B560" s="175"/>
      <c r="C560" s="172" t="s">
        <v>128</v>
      </c>
      <c r="D560" s="161" t="s">
        <v>610</v>
      </c>
      <c r="E560" s="204">
        <v>25</v>
      </c>
      <c r="F560" s="204">
        <v>14</v>
      </c>
      <c r="G560" s="268" t="s">
        <v>51</v>
      </c>
      <c r="H560" s="165" t="s">
        <v>156</v>
      </c>
      <c r="I560" s="163" t="s">
        <v>62</v>
      </c>
      <c r="J560" s="163" t="s">
        <v>130</v>
      </c>
      <c r="K560" s="231" t="s">
        <v>62</v>
      </c>
    </row>
    <row r="561" spans="1:11" s="94" customFormat="1" ht="12" customHeight="1" x14ac:dyDescent="0.15">
      <c r="A561" s="91">
        <v>211</v>
      </c>
      <c r="B561" s="175"/>
      <c r="C561" s="172" t="s">
        <v>128</v>
      </c>
      <c r="D561" s="161" t="s">
        <v>611</v>
      </c>
      <c r="E561" s="206">
        <v>0</v>
      </c>
      <c r="F561" s="206">
        <v>0</v>
      </c>
      <c r="G561" s="269">
        <v>0</v>
      </c>
      <c r="H561" s="165" t="s">
        <v>156</v>
      </c>
      <c r="I561" s="163" t="s">
        <v>62</v>
      </c>
      <c r="J561" s="163" t="s">
        <v>130</v>
      </c>
      <c r="K561" s="231" t="s">
        <v>62</v>
      </c>
    </row>
    <row r="562" spans="1:11" s="94" customFormat="1" ht="12" customHeight="1" x14ac:dyDescent="0.15">
      <c r="A562" s="91">
        <v>212</v>
      </c>
      <c r="B562" s="175"/>
      <c r="C562" s="172" t="s">
        <v>128</v>
      </c>
      <c r="D562" s="161" t="s">
        <v>612</v>
      </c>
      <c r="E562" s="137">
        <f>SUM(E556, E559,E560,E561)</f>
        <v>250</v>
      </c>
      <c r="F562" s="137">
        <f>SUM(F556, F559,F560,F561)</f>
        <v>130</v>
      </c>
      <c r="G562" s="273">
        <f t="shared" si="18"/>
        <v>0.52</v>
      </c>
      <c r="H562" s="165" t="s">
        <v>156</v>
      </c>
      <c r="I562" s="163" t="s">
        <v>62</v>
      </c>
      <c r="J562" s="163" t="s">
        <v>130</v>
      </c>
      <c r="K562" s="231" t="s">
        <v>62</v>
      </c>
    </row>
    <row r="563" spans="1:11" s="94" customFormat="1" ht="12" customHeight="1" x14ac:dyDescent="0.15">
      <c r="A563" s="91">
        <v>213</v>
      </c>
      <c r="B563" s="175"/>
      <c r="C563" s="172" t="s">
        <v>128</v>
      </c>
      <c r="D563" s="116" t="s">
        <v>874</v>
      </c>
      <c r="E563" s="207">
        <v>250</v>
      </c>
      <c r="F563" s="207">
        <v>60</v>
      </c>
      <c r="G563" s="196">
        <f>TRUNC(F563/E563,5)</f>
        <v>0.24</v>
      </c>
      <c r="H563" s="165" t="s">
        <v>156</v>
      </c>
      <c r="I563" s="163" t="s">
        <v>62</v>
      </c>
      <c r="J563" s="163" t="s">
        <v>130</v>
      </c>
      <c r="K563" s="231" t="s">
        <v>62</v>
      </c>
    </row>
    <row r="564" spans="1:11" s="94" customFormat="1" ht="12" customHeight="1" x14ac:dyDescent="0.15">
      <c r="A564" s="91">
        <v>214</v>
      </c>
      <c r="B564" s="175"/>
      <c r="C564" s="172" t="s">
        <v>128</v>
      </c>
      <c r="D564" s="161" t="s">
        <v>514</v>
      </c>
      <c r="E564" s="204">
        <v>62</v>
      </c>
      <c r="F564" s="205">
        <v>10</v>
      </c>
      <c r="G564" s="274">
        <f t="shared" si="15"/>
        <v>0.16128999999999999</v>
      </c>
      <c r="H564" s="165" t="s">
        <v>156</v>
      </c>
      <c r="I564" s="163" t="s">
        <v>62</v>
      </c>
      <c r="J564" s="163" t="s">
        <v>130</v>
      </c>
      <c r="K564" s="231" t="s">
        <v>62</v>
      </c>
    </row>
    <row r="565" spans="1:11" s="94" customFormat="1" ht="12" customHeight="1" x14ac:dyDescent="0.15">
      <c r="A565" s="91">
        <v>215</v>
      </c>
      <c r="B565" s="175"/>
      <c r="C565" s="172" t="s">
        <v>128</v>
      </c>
      <c r="D565" s="161" t="s">
        <v>515</v>
      </c>
      <c r="E565" s="204">
        <v>0</v>
      </c>
      <c r="F565" s="205">
        <v>0</v>
      </c>
      <c r="G565" s="269">
        <v>0</v>
      </c>
      <c r="H565" s="165" t="s">
        <v>156</v>
      </c>
      <c r="I565" s="163" t="s">
        <v>62</v>
      </c>
      <c r="J565" s="163" t="s">
        <v>130</v>
      </c>
      <c r="K565" s="231" t="s">
        <v>62</v>
      </c>
    </row>
    <row r="566" spans="1:11" s="94" customFormat="1" ht="12" customHeight="1" x14ac:dyDescent="0.15">
      <c r="A566" s="91">
        <v>216</v>
      </c>
      <c r="B566" s="175"/>
      <c r="C566" s="172" t="s">
        <v>128</v>
      </c>
      <c r="D566" s="161" t="s">
        <v>516</v>
      </c>
      <c r="E566" s="137">
        <f>SUM(E564:E565)</f>
        <v>62</v>
      </c>
      <c r="F566" s="137">
        <f>SUM(F564:F565)</f>
        <v>10</v>
      </c>
      <c r="G566" s="274">
        <f t="shared" si="15"/>
        <v>0.16128999999999999</v>
      </c>
      <c r="H566" s="165" t="s">
        <v>156</v>
      </c>
      <c r="I566" s="163" t="s">
        <v>62</v>
      </c>
      <c r="J566" s="163" t="s">
        <v>130</v>
      </c>
      <c r="K566" s="231" t="s">
        <v>62</v>
      </c>
    </row>
    <row r="567" spans="1:11" s="94" customFormat="1" ht="12" customHeight="1" x14ac:dyDescent="0.15">
      <c r="A567" s="91">
        <v>217</v>
      </c>
      <c r="B567" s="175"/>
      <c r="C567" s="172" t="s">
        <v>128</v>
      </c>
      <c r="D567" s="161" t="s">
        <v>517</v>
      </c>
      <c r="E567" s="204">
        <v>112</v>
      </c>
      <c r="F567" s="205">
        <v>24</v>
      </c>
      <c r="G567" s="274">
        <f t="shared" si="15"/>
        <v>0.21428</v>
      </c>
      <c r="H567" s="165" t="s">
        <v>156</v>
      </c>
      <c r="I567" s="163" t="s">
        <v>62</v>
      </c>
      <c r="J567" s="163" t="s">
        <v>130</v>
      </c>
      <c r="K567" s="231" t="s">
        <v>62</v>
      </c>
    </row>
    <row r="568" spans="1:11" s="94" customFormat="1" ht="12" customHeight="1" x14ac:dyDescent="0.15">
      <c r="A568" s="91">
        <v>218</v>
      </c>
      <c r="B568" s="175"/>
      <c r="C568" s="172" t="s">
        <v>128</v>
      </c>
      <c r="D568" s="161" t="s">
        <v>518</v>
      </c>
      <c r="E568" s="204">
        <v>0</v>
      </c>
      <c r="F568" s="205">
        <v>0</v>
      </c>
      <c r="G568" s="269">
        <v>0</v>
      </c>
      <c r="H568" s="165" t="s">
        <v>156</v>
      </c>
      <c r="I568" s="163" t="s">
        <v>62</v>
      </c>
      <c r="J568" s="163" t="s">
        <v>130</v>
      </c>
      <c r="K568" s="231" t="s">
        <v>62</v>
      </c>
    </row>
    <row r="569" spans="1:11" s="94" customFormat="1" ht="12" customHeight="1" x14ac:dyDescent="0.15">
      <c r="A569" s="91">
        <v>219</v>
      </c>
      <c r="B569" s="175"/>
      <c r="C569" s="172" t="s">
        <v>128</v>
      </c>
      <c r="D569" s="161" t="s">
        <v>519</v>
      </c>
      <c r="E569" s="137">
        <f>SUM(E567:E568)</f>
        <v>112</v>
      </c>
      <c r="F569" s="137">
        <f>SUM(F567:F568)</f>
        <v>24</v>
      </c>
      <c r="G569" s="274">
        <f t="shared" si="15"/>
        <v>0.21428</v>
      </c>
      <c r="H569" s="165" t="s">
        <v>156</v>
      </c>
      <c r="I569" s="163" t="s">
        <v>62</v>
      </c>
      <c r="J569" s="163" t="s">
        <v>130</v>
      </c>
      <c r="K569" s="231" t="s">
        <v>62</v>
      </c>
    </row>
    <row r="570" spans="1:11" s="94" customFormat="1" ht="12" customHeight="1" x14ac:dyDescent="0.15">
      <c r="A570" s="91">
        <v>220</v>
      </c>
      <c r="B570" s="175"/>
      <c r="C570" s="172" t="s">
        <v>128</v>
      </c>
      <c r="D570" s="161" t="s">
        <v>520</v>
      </c>
      <c r="E570" s="204">
        <v>9</v>
      </c>
      <c r="F570" s="205">
        <v>5</v>
      </c>
      <c r="G570" s="268" t="s">
        <v>51</v>
      </c>
      <c r="H570" s="165" t="s">
        <v>156</v>
      </c>
      <c r="I570" s="163" t="s">
        <v>62</v>
      </c>
      <c r="J570" s="163" t="s">
        <v>130</v>
      </c>
      <c r="K570" s="231" t="s">
        <v>62</v>
      </c>
    </row>
    <row r="571" spans="1:11" s="94" customFormat="1" ht="12" customHeight="1" x14ac:dyDescent="0.15">
      <c r="A571" s="91">
        <v>221</v>
      </c>
      <c r="B571" s="175"/>
      <c r="C571" s="172" t="s">
        <v>128</v>
      </c>
      <c r="D571" s="161" t="s">
        <v>521</v>
      </c>
      <c r="E571" s="204">
        <v>0</v>
      </c>
      <c r="F571" s="205">
        <v>0</v>
      </c>
      <c r="G571" s="269">
        <v>0</v>
      </c>
      <c r="H571" s="165" t="s">
        <v>156</v>
      </c>
      <c r="I571" s="163" t="s">
        <v>62</v>
      </c>
      <c r="J571" s="163" t="s">
        <v>130</v>
      </c>
      <c r="K571" s="231" t="s">
        <v>62</v>
      </c>
    </row>
    <row r="572" spans="1:11" s="94" customFormat="1" ht="12" customHeight="1" x14ac:dyDescent="0.15">
      <c r="A572" s="91">
        <v>222</v>
      </c>
      <c r="B572" s="175"/>
      <c r="C572" s="172" t="s">
        <v>128</v>
      </c>
      <c r="D572" s="161" t="s">
        <v>522</v>
      </c>
      <c r="E572" s="137">
        <f>SUM(E570:E571)</f>
        <v>9</v>
      </c>
      <c r="F572" s="137">
        <f>SUM(F570:F571)</f>
        <v>5</v>
      </c>
      <c r="G572" s="268" t="s">
        <v>51</v>
      </c>
      <c r="H572" s="165" t="s">
        <v>156</v>
      </c>
      <c r="I572" s="163" t="s">
        <v>62</v>
      </c>
      <c r="J572" s="163" t="s">
        <v>130</v>
      </c>
      <c r="K572" s="231" t="s">
        <v>62</v>
      </c>
    </row>
    <row r="573" spans="1:11" s="94" customFormat="1" ht="12" customHeight="1" x14ac:dyDescent="0.15">
      <c r="A573" s="91">
        <v>223</v>
      </c>
      <c r="B573" s="175"/>
      <c r="C573" s="172" t="s">
        <v>128</v>
      </c>
      <c r="D573" s="161" t="s">
        <v>523</v>
      </c>
      <c r="E573" s="204">
        <v>18</v>
      </c>
      <c r="F573" s="205">
        <v>5</v>
      </c>
      <c r="G573" s="268" t="s">
        <v>51</v>
      </c>
      <c r="H573" s="165" t="s">
        <v>156</v>
      </c>
      <c r="I573" s="163" t="s">
        <v>62</v>
      </c>
      <c r="J573" s="163" t="s">
        <v>130</v>
      </c>
      <c r="K573" s="231" t="s">
        <v>62</v>
      </c>
    </row>
    <row r="574" spans="1:11" s="94" customFormat="1" ht="12" customHeight="1" x14ac:dyDescent="0.15">
      <c r="A574" s="91">
        <v>224</v>
      </c>
      <c r="B574" s="175"/>
      <c r="C574" s="172" t="s">
        <v>128</v>
      </c>
      <c r="D574" s="161" t="s">
        <v>524</v>
      </c>
      <c r="E574" s="204">
        <v>0</v>
      </c>
      <c r="F574" s="205">
        <v>0</v>
      </c>
      <c r="G574" s="269">
        <v>0</v>
      </c>
      <c r="H574" s="165" t="s">
        <v>156</v>
      </c>
      <c r="I574" s="163" t="s">
        <v>62</v>
      </c>
      <c r="J574" s="163" t="s">
        <v>130</v>
      </c>
      <c r="K574" s="231" t="s">
        <v>62</v>
      </c>
    </row>
    <row r="575" spans="1:11" s="94" customFormat="1" ht="12" customHeight="1" x14ac:dyDescent="0.15">
      <c r="A575" s="91">
        <v>225</v>
      </c>
      <c r="B575" s="175"/>
      <c r="C575" s="172" t="s">
        <v>128</v>
      </c>
      <c r="D575" s="161" t="s">
        <v>525</v>
      </c>
      <c r="E575" s="137">
        <f>SUM(E573:E574)</f>
        <v>18</v>
      </c>
      <c r="F575" s="137">
        <f>SUM(F573:F574)</f>
        <v>5</v>
      </c>
      <c r="G575" s="268" t="s">
        <v>51</v>
      </c>
      <c r="H575" s="165" t="s">
        <v>156</v>
      </c>
      <c r="I575" s="163" t="s">
        <v>62</v>
      </c>
      <c r="J575" s="163" t="s">
        <v>130</v>
      </c>
      <c r="K575" s="231" t="s">
        <v>62</v>
      </c>
    </row>
    <row r="576" spans="1:11" s="94" customFormat="1" ht="12" customHeight="1" x14ac:dyDescent="0.15">
      <c r="A576" s="91">
        <v>226</v>
      </c>
      <c r="B576" s="175"/>
      <c r="C576" s="172" t="s">
        <v>128</v>
      </c>
      <c r="D576" s="161" t="s">
        <v>526</v>
      </c>
      <c r="E576" s="204">
        <v>12</v>
      </c>
      <c r="F576" s="205">
        <v>5</v>
      </c>
      <c r="G576" s="268" t="s">
        <v>51</v>
      </c>
      <c r="H576" s="165" t="s">
        <v>156</v>
      </c>
      <c r="I576" s="163" t="s">
        <v>62</v>
      </c>
      <c r="J576" s="163" t="s">
        <v>130</v>
      </c>
      <c r="K576" s="231" t="s">
        <v>62</v>
      </c>
    </row>
    <row r="577" spans="1:11" s="94" customFormat="1" ht="12" customHeight="1" x14ac:dyDescent="0.15">
      <c r="A577" s="91">
        <v>227</v>
      </c>
      <c r="B577" s="175"/>
      <c r="C577" s="172" t="s">
        <v>128</v>
      </c>
      <c r="D577" s="161" t="s">
        <v>527</v>
      </c>
      <c r="E577" s="204">
        <v>0</v>
      </c>
      <c r="F577" s="205">
        <v>0</v>
      </c>
      <c r="G577" s="269">
        <v>0</v>
      </c>
      <c r="H577" s="165" t="s">
        <v>156</v>
      </c>
      <c r="I577" s="163" t="s">
        <v>62</v>
      </c>
      <c r="J577" s="163" t="s">
        <v>130</v>
      </c>
      <c r="K577" s="231" t="s">
        <v>62</v>
      </c>
    </row>
    <row r="578" spans="1:11" s="94" customFormat="1" ht="12" customHeight="1" x14ac:dyDescent="0.15">
      <c r="A578" s="91">
        <v>228</v>
      </c>
      <c r="B578" s="175"/>
      <c r="C578" s="172" t="s">
        <v>128</v>
      </c>
      <c r="D578" s="161" t="s">
        <v>528</v>
      </c>
      <c r="E578" s="137">
        <f>SUM(E576:E577)</f>
        <v>12</v>
      </c>
      <c r="F578" s="137">
        <f>SUM(F576:F577)</f>
        <v>5</v>
      </c>
      <c r="G578" s="268" t="s">
        <v>51</v>
      </c>
      <c r="H578" s="165" t="s">
        <v>156</v>
      </c>
      <c r="I578" s="163" t="s">
        <v>62</v>
      </c>
      <c r="J578" s="163" t="s">
        <v>130</v>
      </c>
      <c r="K578" s="231" t="s">
        <v>62</v>
      </c>
    </row>
    <row r="579" spans="1:11" s="94" customFormat="1" ht="12" customHeight="1" x14ac:dyDescent="0.15">
      <c r="A579" s="91">
        <v>229</v>
      </c>
      <c r="B579" s="175"/>
      <c r="C579" s="172" t="s">
        <v>128</v>
      </c>
      <c r="D579" s="161" t="s">
        <v>529</v>
      </c>
      <c r="E579" s="204">
        <v>3</v>
      </c>
      <c r="F579" s="205">
        <v>1</v>
      </c>
      <c r="G579" s="268" t="s">
        <v>51</v>
      </c>
      <c r="H579" s="165" t="s">
        <v>156</v>
      </c>
      <c r="I579" s="163" t="s">
        <v>62</v>
      </c>
      <c r="J579" s="163" t="s">
        <v>130</v>
      </c>
      <c r="K579" s="231" t="s">
        <v>62</v>
      </c>
    </row>
    <row r="580" spans="1:11" s="94" customFormat="1" ht="12" customHeight="1" x14ac:dyDescent="0.15">
      <c r="A580" s="91">
        <v>230</v>
      </c>
      <c r="B580" s="175"/>
      <c r="C580" s="172" t="s">
        <v>128</v>
      </c>
      <c r="D580" s="161" t="s">
        <v>530</v>
      </c>
      <c r="E580" s="204">
        <v>0</v>
      </c>
      <c r="F580" s="205">
        <v>0</v>
      </c>
      <c r="G580" s="269">
        <v>0</v>
      </c>
      <c r="H580" s="165" t="s">
        <v>156</v>
      </c>
      <c r="I580" s="163" t="s">
        <v>62</v>
      </c>
      <c r="J580" s="163" t="s">
        <v>130</v>
      </c>
      <c r="K580" s="231" t="s">
        <v>62</v>
      </c>
    </row>
    <row r="581" spans="1:11" s="94" customFormat="1" ht="12" customHeight="1" x14ac:dyDescent="0.15">
      <c r="A581" s="91">
        <v>231</v>
      </c>
      <c r="B581" s="175"/>
      <c r="C581" s="172" t="s">
        <v>128</v>
      </c>
      <c r="D581" s="161" t="s">
        <v>531</v>
      </c>
      <c r="E581" s="137">
        <f>SUM(E579:E580)</f>
        <v>3</v>
      </c>
      <c r="F581" s="137">
        <f>SUM(F579:F580)</f>
        <v>1</v>
      </c>
      <c r="G581" s="268" t="s">
        <v>51</v>
      </c>
      <c r="H581" s="165" t="s">
        <v>156</v>
      </c>
      <c r="I581" s="163" t="s">
        <v>62</v>
      </c>
      <c r="J581" s="163" t="s">
        <v>130</v>
      </c>
      <c r="K581" s="231" t="s">
        <v>62</v>
      </c>
    </row>
    <row r="582" spans="1:11" s="94" customFormat="1" ht="12" customHeight="1" x14ac:dyDescent="0.15">
      <c r="A582" s="91">
        <v>232</v>
      </c>
      <c r="B582" s="175"/>
      <c r="C582" s="172" t="s">
        <v>128</v>
      </c>
      <c r="D582" s="161" t="s">
        <v>532</v>
      </c>
      <c r="E582" s="204">
        <v>9</v>
      </c>
      <c r="F582" s="205">
        <v>3</v>
      </c>
      <c r="G582" s="268" t="s">
        <v>51</v>
      </c>
      <c r="H582" s="165" t="s">
        <v>156</v>
      </c>
      <c r="I582" s="163" t="s">
        <v>62</v>
      </c>
      <c r="J582" s="163" t="s">
        <v>130</v>
      </c>
      <c r="K582" s="231" t="s">
        <v>62</v>
      </c>
    </row>
    <row r="583" spans="1:11" s="94" customFormat="1" ht="12" customHeight="1" x14ac:dyDescent="0.15">
      <c r="A583" s="91">
        <v>233</v>
      </c>
      <c r="B583" s="175"/>
      <c r="C583" s="172" t="s">
        <v>128</v>
      </c>
      <c r="D583" s="161" t="s">
        <v>533</v>
      </c>
      <c r="E583" s="204">
        <v>0</v>
      </c>
      <c r="F583" s="205">
        <v>0</v>
      </c>
      <c r="G583" s="269">
        <v>0</v>
      </c>
      <c r="H583" s="165" t="s">
        <v>156</v>
      </c>
      <c r="I583" s="163" t="s">
        <v>62</v>
      </c>
      <c r="J583" s="163" t="s">
        <v>130</v>
      </c>
      <c r="K583" s="231" t="s">
        <v>62</v>
      </c>
    </row>
    <row r="584" spans="1:11" s="94" customFormat="1" ht="12" customHeight="1" x14ac:dyDescent="0.15">
      <c r="A584" s="91">
        <v>234</v>
      </c>
      <c r="B584" s="175"/>
      <c r="C584" s="172" t="s">
        <v>128</v>
      </c>
      <c r="D584" s="161" t="s">
        <v>534</v>
      </c>
      <c r="E584" s="137">
        <f>SUM(E582:E583)</f>
        <v>9</v>
      </c>
      <c r="F584" s="137">
        <f>SUM(F582:F583)</f>
        <v>3</v>
      </c>
      <c r="G584" s="268" t="s">
        <v>51</v>
      </c>
      <c r="H584" s="165" t="s">
        <v>156</v>
      </c>
      <c r="I584" s="163" t="s">
        <v>62</v>
      </c>
      <c r="J584" s="163" t="s">
        <v>130</v>
      </c>
      <c r="K584" s="231" t="s">
        <v>62</v>
      </c>
    </row>
    <row r="585" spans="1:11" s="94" customFormat="1" ht="12" customHeight="1" x14ac:dyDescent="0.15">
      <c r="A585" s="91">
        <v>235</v>
      </c>
      <c r="B585" s="175"/>
      <c r="C585" s="172" t="s">
        <v>128</v>
      </c>
      <c r="D585" s="161" t="s">
        <v>535</v>
      </c>
      <c r="E585" s="204">
        <v>25</v>
      </c>
      <c r="F585" s="205">
        <v>7</v>
      </c>
      <c r="G585" s="268" t="s">
        <v>51</v>
      </c>
      <c r="H585" s="165" t="s">
        <v>156</v>
      </c>
      <c r="I585" s="163" t="s">
        <v>62</v>
      </c>
      <c r="J585" s="163" t="s">
        <v>130</v>
      </c>
      <c r="K585" s="231" t="s">
        <v>62</v>
      </c>
    </row>
    <row r="586" spans="1:11" s="94" customFormat="1" ht="12" customHeight="1" x14ac:dyDescent="0.15">
      <c r="A586" s="91">
        <v>236</v>
      </c>
      <c r="B586" s="175"/>
      <c r="C586" s="172" t="s">
        <v>128</v>
      </c>
      <c r="D586" s="161" t="s">
        <v>536</v>
      </c>
      <c r="E586" s="204">
        <v>0</v>
      </c>
      <c r="F586" s="205">
        <v>0</v>
      </c>
      <c r="G586" s="269">
        <v>0</v>
      </c>
      <c r="H586" s="165" t="s">
        <v>156</v>
      </c>
      <c r="I586" s="163" t="s">
        <v>62</v>
      </c>
      <c r="J586" s="163" t="s">
        <v>130</v>
      </c>
      <c r="K586" s="231" t="s">
        <v>62</v>
      </c>
    </row>
    <row r="587" spans="1:11" s="94" customFormat="1" ht="12" customHeight="1" x14ac:dyDescent="0.15">
      <c r="A587" s="91">
        <v>237</v>
      </c>
      <c r="B587" s="175"/>
      <c r="C587" s="172" t="s">
        <v>128</v>
      </c>
      <c r="D587" s="161" t="s">
        <v>537</v>
      </c>
      <c r="E587" s="137">
        <f>SUM(E566,E569,E572,E575,E578,E581,E584,E585,E586)</f>
        <v>250</v>
      </c>
      <c r="F587" s="137">
        <f>SUM(F566,F569,F572,F575,F578,F581,F584,F585,F586)</f>
        <v>60</v>
      </c>
      <c r="G587" s="274">
        <f t="shared" si="15"/>
        <v>0.24</v>
      </c>
      <c r="H587" s="165" t="s">
        <v>156</v>
      </c>
      <c r="I587" s="163" t="s">
        <v>62</v>
      </c>
      <c r="J587" s="163" t="s">
        <v>130</v>
      </c>
      <c r="K587" s="231" t="s">
        <v>62</v>
      </c>
    </row>
    <row r="588" spans="1:11" s="94" customFormat="1" ht="12" customHeight="1" x14ac:dyDescent="0.15">
      <c r="A588" s="91">
        <v>238</v>
      </c>
      <c r="B588" s="175"/>
      <c r="C588" s="172" t="s">
        <v>128</v>
      </c>
      <c r="D588" s="161" t="s">
        <v>538</v>
      </c>
      <c r="E588" s="204">
        <v>95</v>
      </c>
      <c r="F588" s="205">
        <v>35</v>
      </c>
      <c r="G588" s="274">
        <f t="shared" si="15"/>
        <v>0.36842000000000003</v>
      </c>
      <c r="H588" s="165" t="s">
        <v>156</v>
      </c>
      <c r="I588" s="163" t="s">
        <v>62</v>
      </c>
      <c r="J588" s="163" t="s">
        <v>130</v>
      </c>
      <c r="K588" s="231" t="s">
        <v>62</v>
      </c>
    </row>
    <row r="589" spans="1:11" s="94" customFormat="1" ht="12" customHeight="1" x14ac:dyDescent="0.15">
      <c r="A589" s="91">
        <v>239</v>
      </c>
      <c r="B589" s="175"/>
      <c r="C589" s="172" t="s">
        <v>128</v>
      </c>
      <c r="D589" s="161" t="s">
        <v>539</v>
      </c>
      <c r="E589" s="204">
        <v>0</v>
      </c>
      <c r="F589" s="205">
        <v>0</v>
      </c>
      <c r="G589" s="269">
        <v>0</v>
      </c>
      <c r="H589" s="165" t="s">
        <v>156</v>
      </c>
      <c r="I589" s="163" t="s">
        <v>62</v>
      </c>
      <c r="J589" s="163" t="s">
        <v>130</v>
      </c>
      <c r="K589" s="231" t="s">
        <v>62</v>
      </c>
    </row>
    <row r="590" spans="1:11" s="94" customFormat="1" ht="12" customHeight="1" x14ac:dyDescent="0.15">
      <c r="A590" s="91">
        <v>240</v>
      </c>
      <c r="B590" s="175"/>
      <c r="C590" s="172" t="s">
        <v>128</v>
      </c>
      <c r="D590" s="161" t="s">
        <v>540</v>
      </c>
      <c r="E590" s="137">
        <f>SUM(E588:E589)</f>
        <v>95</v>
      </c>
      <c r="F590" s="137">
        <f>SUM(F588:F589)</f>
        <v>35</v>
      </c>
      <c r="G590" s="274">
        <f t="shared" si="15"/>
        <v>0.36842000000000003</v>
      </c>
      <c r="H590" s="165" t="s">
        <v>156</v>
      </c>
      <c r="I590" s="163" t="s">
        <v>62</v>
      </c>
      <c r="J590" s="163" t="s">
        <v>130</v>
      </c>
      <c r="K590" s="231" t="s">
        <v>62</v>
      </c>
    </row>
    <row r="591" spans="1:11" s="94" customFormat="1" ht="12" customHeight="1" x14ac:dyDescent="0.15">
      <c r="A591" s="91">
        <v>241</v>
      </c>
      <c r="B591" s="175"/>
      <c r="C591" s="172" t="s">
        <v>128</v>
      </c>
      <c r="D591" s="161" t="s">
        <v>541</v>
      </c>
      <c r="E591" s="204">
        <v>130</v>
      </c>
      <c r="F591" s="205">
        <v>18</v>
      </c>
      <c r="G591" s="274">
        <f t="shared" si="15"/>
        <v>0.13846</v>
      </c>
      <c r="H591" s="165" t="s">
        <v>156</v>
      </c>
      <c r="I591" s="163" t="s">
        <v>62</v>
      </c>
      <c r="J591" s="163" t="s">
        <v>130</v>
      </c>
      <c r="K591" s="231" t="s">
        <v>62</v>
      </c>
    </row>
    <row r="592" spans="1:11" s="94" customFormat="1" ht="12" customHeight="1" x14ac:dyDescent="0.15">
      <c r="A592" s="91">
        <v>242</v>
      </c>
      <c r="B592" s="175"/>
      <c r="C592" s="172" t="s">
        <v>128</v>
      </c>
      <c r="D592" s="161" t="s">
        <v>542</v>
      </c>
      <c r="E592" s="204">
        <v>0</v>
      </c>
      <c r="F592" s="205">
        <v>0</v>
      </c>
      <c r="G592" s="269">
        <v>0</v>
      </c>
      <c r="H592" s="165" t="s">
        <v>156</v>
      </c>
      <c r="I592" s="163" t="s">
        <v>62</v>
      </c>
      <c r="J592" s="163" t="s">
        <v>130</v>
      </c>
      <c r="K592" s="231" t="s">
        <v>62</v>
      </c>
    </row>
    <row r="593" spans="1:11" s="94" customFormat="1" ht="12" customHeight="1" x14ac:dyDescent="0.15">
      <c r="A593" s="91">
        <v>243</v>
      </c>
      <c r="B593" s="175"/>
      <c r="C593" s="172" t="s">
        <v>128</v>
      </c>
      <c r="D593" s="161" t="s">
        <v>543</v>
      </c>
      <c r="E593" s="137">
        <f>SUM(E591:E592)</f>
        <v>130</v>
      </c>
      <c r="F593" s="137">
        <f>SUM(F591:F592)</f>
        <v>18</v>
      </c>
      <c r="G593" s="274">
        <f t="shared" si="15"/>
        <v>0.13846</v>
      </c>
      <c r="H593" s="165" t="s">
        <v>156</v>
      </c>
      <c r="I593" s="163" t="s">
        <v>62</v>
      </c>
      <c r="J593" s="163" t="s">
        <v>130</v>
      </c>
      <c r="K593" s="231" t="s">
        <v>62</v>
      </c>
    </row>
    <row r="594" spans="1:11" s="94" customFormat="1" ht="12" customHeight="1" x14ac:dyDescent="0.15">
      <c r="A594" s="91">
        <v>244</v>
      </c>
      <c r="B594" s="175"/>
      <c r="C594" s="172" t="s">
        <v>128</v>
      </c>
      <c r="D594" s="161" t="s">
        <v>544</v>
      </c>
      <c r="E594" s="204">
        <v>25</v>
      </c>
      <c r="F594" s="205">
        <v>7</v>
      </c>
      <c r="G594" s="268" t="s">
        <v>51</v>
      </c>
      <c r="H594" s="165" t="s">
        <v>156</v>
      </c>
      <c r="I594" s="163" t="s">
        <v>62</v>
      </c>
      <c r="J594" s="163" t="s">
        <v>130</v>
      </c>
      <c r="K594" s="231" t="s">
        <v>62</v>
      </c>
    </row>
    <row r="595" spans="1:11" s="94" customFormat="1" ht="12" customHeight="1" x14ac:dyDescent="0.15">
      <c r="A595" s="91">
        <v>245</v>
      </c>
      <c r="B595" s="175"/>
      <c r="C595" s="172" t="s">
        <v>128</v>
      </c>
      <c r="D595" s="161" t="s">
        <v>545</v>
      </c>
      <c r="E595" s="206">
        <v>0</v>
      </c>
      <c r="F595" s="205">
        <v>0</v>
      </c>
      <c r="G595" s="269">
        <v>0</v>
      </c>
      <c r="H595" s="165" t="s">
        <v>156</v>
      </c>
      <c r="I595" s="163" t="s">
        <v>62</v>
      </c>
      <c r="J595" s="163" t="s">
        <v>130</v>
      </c>
      <c r="K595" s="231" t="s">
        <v>62</v>
      </c>
    </row>
    <row r="596" spans="1:11" s="94" customFormat="1" ht="12" customHeight="1" x14ac:dyDescent="0.15">
      <c r="A596" s="91">
        <v>246</v>
      </c>
      <c r="B596" s="175"/>
      <c r="C596" s="172" t="s">
        <v>128</v>
      </c>
      <c r="D596" s="162" t="s">
        <v>546</v>
      </c>
      <c r="E596" s="137">
        <f>SUM(E590, E593,E594,E595)</f>
        <v>250</v>
      </c>
      <c r="F596" s="137">
        <f>SUM(F590, F593,F594,F595)</f>
        <v>60</v>
      </c>
      <c r="G596" s="210">
        <f t="shared" si="15"/>
        <v>0.24</v>
      </c>
      <c r="H596" s="165" t="s">
        <v>156</v>
      </c>
      <c r="I596" s="163" t="s">
        <v>62</v>
      </c>
      <c r="J596" s="163" t="s">
        <v>130</v>
      </c>
      <c r="K596" s="231" t="s">
        <v>62</v>
      </c>
    </row>
    <row r="597" spans="1:11" s="94" customFormat="1" ht="12" customHeight="1" x14ac:dyDescent="0.15">
      <c r="A597" s="91">
        <v>247</v>
      </c>
      <c r="B597" s="175"/>
      <c r="C597" s="120" t="s">
        <v>128</v>
      </c>
      <c r="D597" s="116" t="s">
        <v>142</v>
      </c>
      <c r="E597" s="121">
        <v>144</v>
      </c>
      <c r="F597" s="121">
        <v>75</v>
      </c>
      <c r="G597" s="122">
        <f t="shared" si="15"/>
        <v>0.52083000000000002</v>
      </c>
      <c r="H597" s="95" t="s">
        <v>156</v>
      </c>
      <c r="I597" s="123" t="s">
        <v>62</v>
      </c>
      <c r="J597" s="123" t="s">
        <v>130</v>
      </c>
      <c r="K597" s="231" t="s">
        <v>62</v>
      </c>
    </row>
    <row r="598" spans="1:11" s="94" customFormat="1" ht="12" customHeight="1" x14ac:dyDescent="0.15">
      <c r="A598" s="91">
        <v>248</v>
      </c>
      <c r="B598" s="175"/>
      <c r="C598" s="120" t="s">
        <v>128</v>
      </c>
      <c r="D598" s="116" t="s">
        <v>143</v>
      </c>
      <c r="E598" s="121">
        <v>75</v>
      </c>
      <c r="F598" s="121">
        <v>70</v>
      </c>
      <c r="G598" s="122">
        <f t="shared" si="15"/>
        <v>0.93332999999999999</v>
      </c>
      <c r="H598" s="95" t="s">
        <v>156</v>
      </c>
      <c r="I598" s="123" t="s">
        <v>62</v>
      </c>
      <c r="J598" s="123" t="s">
        <v>130</v>
      </c>
      <c r="K598" s="231" t="s">
        <v>62</v>
      </c>
    </row>
    <row r="599" spans="1:11" s="94" customFormat="1" ht="12" customHeight="1" x14ac:dyDescent="0.15">
      <c r="A599" s="91">
        <v>249</v>
      </c>
      <c r="C599" s="97" t="s">
        <v>128</v>
      </c>
      <c r="D599" s="157" t="s">
        <v>144</v>
      </c>
      <c r="E599" s="98">
        <v>29</v>
      </c>
      <c r="F599" s="99">
        <v>14</v>
      </c>
      <c r="G599" s="173" t="s">
        <v>51</v>
      </c>
      <c r="H599" s="174" t="s">
        <v>156</v>
      </c>
      <c r="I599" s="101" t="s">
        <v>62</v>
      </c>
      <c r="J599" s="101" t="s">
        <v>130</v>
      </c>
      <c r="K599" s="231" t="s">
        <v>62</v>
      </c>
    </row>
    <row r="600" spans="1:11" s="94" customFormat="1" ht="12.75" customHeight="1" x14ac:dyDescent="0.15">
      <c r="A600" s="91">
        <v>250</v>
      </c>
      <c r="C600" s="102" t="s">
        <v>128</v>
      </c>
      <c r="D600" s="62" t="s">
        <v>145</v>
      </c>
      <c r="E600" s="103">
        <v>14</v>
      </c>
      <c r="F600" s="104">
        <v>12</v>
      </c>
      <c r="G600" s="93" t="s">
        <v>51</v>
      </c>
      <c r="H600" s="100" t="s">
        <v>156</v>
      </c>
      <c r="I600" s="105" t="s">
        <v>62</v>
      </c>
      <c r="J600" s="105" t="s">
        <v>130</v>
      </c>
      <c r="K600" s="231" t="s">
        <v>62</v>
      </c>
    </row>
    <row r="601" spans="1:11" s="94" customFormat="1" ht="12.75" customHeight="1" x14ac:dyDescent="0.15">
      <c r="A601" s="91">
        <v>251</v>
      </c>
      <c r="C601" s="102" t="s">
        <v>128</v>
      </c>
      <c r="D601" s="130" t="s">
        <v>198</v>
      </c>
      <c r="E601" s="103">
        <v>100</v>
      </c>
      <c r="F601" s="104">
        <v>62</v>
      </c>
      <c r="G601" s="93">
        <f t="shared" ref="G601:G640" si="19">TRUNC(F601/E601,5)</f>
        <v>0.62</v>
      </c>
      <c r="H601" s="100" t="s">
        <v>156</v>
      </c>
      <c r="I601" s="105" t="s">
        <v>62</v>
      </c>
      <c r="J601" s="105" t="s">
        <v>130</v>
      </c>
      <c r="K601" s="231" t="s">
        <v>62</v>
      </c>
    </row>
    <row r="602" spans="1:11" s="94" customFormat="1" ht="12.75" customHeight="1" x14ac:dyDescent="0.15">
      <c r="A602" s="91">
        <v>252</v>
      </c>
      <c r="C602" s="102" t="s">
        <v>128</v>
      </c>
      <c r="D602" s="130" t="s">
        <v>199</v>
      </c>
      <c r="E602" s="103">
        <v>115</v>
      </c>
      <c r="F602" s="104">
        <v>76</v>
      </c>
      <c r="G602" s="93">
        <f t="shared" si="19"/>
        <v>0.66086</v>
      </c>
      <c r="H602" s="100" t="s">
        <v>156</v>
      </c>
      <c r="I602" s="105" t="s">
        <v>62</v>
      </c>
      <c r="J602" s="105" t="s">
        <v>130</v>
      </c>
      <c r="K602" s="231" t="s">
        <v>62</v>
      </c>
    </row>
    <row r="603" spans="1:11" s="94" customFormat="1" ht="12.75" customHeight="1" x14ac:dyDescent="0.15">
      <c r="A603" s="91">
        <v>253</v>
      </c>
      <c r="C603" s="102" t="s">
        <v>128</v>
      </c>
      <c r="D603" s="130" t="s">
        <v>875</v>
      </c>
      <c r="E603" s="103">
        <f>SUM(E601:E602)</f>
        <v>215</v>
      </c>
      <c r="F603" s="103">
        <f>SUM(F601:F602)</f>
        <v>138</v>
      </c>
      <c r="G603" s="93">
        <f t="shared" si="19"/>
        <v>0.64185999999999999</v>
      </c>
      <c r="H603" s="100" t="s">
        <v>156</v>
      </c>
      <c r="I603" s="105" t="s">
        <v>62</v>
      </c>
      <c r="J603" s="105" t="s">
        <v>130</v>
      </c>
      <c r="K603" s="231" t="s">
        <v>62</v>
      </c>
    </row>
    <row r="604" spans="1:11" s="94" customFormat="1" ht="12.75" customHeight="1" x14ac:dyDescent="0.15">
      <c r="A604" s="91">
        <v>254</v>
      </c>
      <c r="C604" s="102" t="s">
        <v>128</v>
      </c>
      <c r="D604" s="130" t="s">
        <v>200</v>
      </c>
      <c r="E604" s="103">
        <v>100</v>
      </c>
      <c r="F604" s="104">
        <v>82</v>
      </c>
      <c r="G604" s="93">
        <f>TRUNC(F604/E604,5)</f>
        <v>0.82</v>
      </c>
      <c r="H604" s="100" t="s">
        <v>156</v>
      </c>
      <c r="I604" s="105" t="s">
        <v>62</v>
      </c>
      <c r="J604" s="105" t="s">
        <v>130</v>
      </c>
      <c r="K604" s="231" t="s">
        <v>62</v>
      </c>
    </row>
    <row r="605" spans="1:11" s="94" customFormat="1" ht="12.75" customHeight="1" x14ac:dyDescent="0.15">
      <c r="A605" s="91">
        <v>255</v>
      </c>
      <c r="C605" s="102" t="s">
        <v>128</v>
      </c>
      <c r="D605" s="130" t="s">
        <v>201</v>
      </c>
      <c r="E605" s="103">
        <v>115</v>
      </c>
      <c r="F605" s="104">
        <v>93</v>
      </c>
      <c r="G605" s="93">
        <f>TRUNC(F605/E605,5)</f>
        <v>0.80869000000000002</v>
      </c>
      <c r="H605" s="100" t="s">
        <v>156</v>
      </c>
      <c r="I605" s="105" t="s">
        <v>62</v>
      </c>
      <c r="J605" s="105" t="s">
        <v>130</v>
      </c>
      <c r="K605" s="231" t="s">
        <v>62</v>
      </c>
    </row>
    <row r="606" spans="1:11" s="94" customFormat="1" ht="12.75" customHeight="1" x14ac:dyDescent="0.15">
      <c r="A606" s="91">
        <v>256</v>
      </c>
      <c r="C606" s="106" t="s">
        <v>128</v>
      </c>
      <c r="D606" s="131" t="s">
        <v>202</v>
      </c>
      <c r="E606" s="107">
        <v>62</v>
      </c>
      <c r="F606" s="108">
        <v>32</v>
      </c>
      <c r="G606" s="109">
        <f>TRUNC(F606/E606,5)</f>
        <v>0.51612000000000002</v>
      </c>
      <c r="H606" s="96" t="s">
        <v>156</v>
      </c>
      <c r="I606" s="110" t="s">
        <v>62</v>
      </c>
      <c r="J606" s="110" t="s">
        <v>130</v>
      </c>
      <c r="K606" s="231" t="s">
        <v>62</v>
      </c>
    </row>
    <row r="607" spans="1:11" s="229" customFormat="1" ht="12.75" customHeight="1" x14ac:dyDescent="0.15">
      <c r="A607" s="91">
        <v>257</v>
      </c>
      <c r="B607" s="15"/>
      <c r="C607" s="181" t="s">
        <v>128</v>
      </c>
      <c r="D607" s="130" t="s">
        <v>876</v>
      </c>
      <c r="E607" s="182">
        <f>SUM(E604:E606)</f>
        <v>277</v>
      </c>
      <c r="F607" s="182">
        <f>SUM(F604:F606)</f>
        <v>207</v>
      </c>
      <c r="G607" s="170">
        <f>TRUNC(F607/E607,5)</f>
        <v>0.74729000000000001</v>
      </c>
      <c r="H607" s="169" t="s">
        <v>156</v>
      </c>
      <c r="I607" s="183" t="s">
        <v>62</v>
      </c>
      <c r="J607" s="183" t="s">
        <v>130</v>
      </c>
      <c r="K607" s="231" t="s">
        <v>62</v>
      </c>
    </row>
    <row r="608" spans="1:11" s="15" customFormat="1" ht="12.75" customHeight="1" x14ac:dyDescent="0.15">
      <c r="A608" s="91">
        <v>258</v>
      </c>
      <c r="B608" s="180"/>
      <c r="C608" s="176" t="s">
        <v>128</v>
      </c>
      <c r="D608" s="193" t="s">
        <v>717</v>
      </c>
      <c r="E608" s="182">
        <v>231</v>
      </c>
      <c r="F608" s="182">
        <v>205</v>
      </c>
      <c r="G608" s="199">
        <f t="shared" si="19"/>
        <v>0.88744000000000001</v>
      </c>
      <c r="H608" s="169" t="s">
        <v>156</v>
      </c>
      <c r="I608" s="183" t="s">
        <v>62</v>
      </c>
      <c r="J608" s="183" t="s">
        <v>130</v>
      </c>
      <c r="K608" s="231" t="s">
        <v>62</v>
      </c>
    </row>
    <row r="609" spans="1:11" s="15" customFormat="1" ht="12.75" customHeight="1" x14ac:dyDescent="0.15">
      <c r="A609" s="91">
        <v>259</v>
      </c>
      <c r="B609" s="180"/>
      <c r="C609" s="176" t="s">
        <v>128</v>
      </c>
      <c r="D609" s="193" t="s">
        <v>718</v>
      </c>
      <c r="E609" s="197">
        <v>0</v>
      </c>
      <c r="F609" s="198">
        <v>0</v>
      </c>
      <c r="G609" s="139">
        <v>0</v>
      </c>
      <c r="H609" s="169" t="s">
        <v>156</v>
      </c>
      <c r="I609" s="183" t="s">
        <v>62</v>
      </c>
      <c r="J609" s="183" t="s">
        <v>130</v>
      </c>
      <c r="K609" s="231" t="s">
        <v>62</v>
      </c>
    </row>
    <row r="610" spans="1:11" s="15" customFormat="1" ht="12.75" customHeight="1" x14ac:dyDescent="0.15">
      <c r="A610" s="91">
        <v>260</v>
      </c>
      <c r="B610" s="180"/>
      <c r="C610" s="176" t="s">
        <v>128</v>
      </c>
      <c r="D610" s="193" t="s">
        <v>719</v>
      </c>
      <c r="E610" s="137">
        <f>SUM(E608:E609)</f>
        <v>231</v>
      </c>
      <c r="F610" s="137">
        <f>SUM(F608:F609)</f>
        <v>205</v>
      </c>
      <c r="G610" s="199">
        <f t="shared" si="19"/>
        <v>0.88744000000000001</v>
      </c>
      <c r="H610" s="169" t="s">
        <v>156</v>
      </c>
      <c r="I610" s="183" t="s">
        <v>62</v>
      </c>
      <c r="J610" s="183" t="s">
        <v>130</v>
      </c>
      <c r="K610" s="231" t="s">
        <v>62</v>
      </c>
    </row>
    <row r="611" spans="1:11" s="15" customFormat="1" ht="12.75" customHeight="1" x14ac:dyDescent="0.15">
      <c r="A611" s="91">
        <v>261</v>
      </c>
      <c r="B611" s="180"/>
      <c r="C611" s="176" t="s">
        <v>128</v>
      </c>
      <c r="D611" s="193" t="s">
        <v>753</v>
      </c>
      <c r="E611" s="197">
        <v>350</v>
      </c>
      <c r="F611" s="198">
        <v>343</v>
      </c>
      <c r="G611" s="199">
        <f t="shared" si="19"/>
        <v>0.98</v>
      </c>
      <c r="H611" s="169" t="s">
        <v>156</v>
      </c>
      <c r="I611" s="183" t="s">
        <v>62</v>
      </c>
      <c r="J611" s="183" t="s">
        <v>130</v>
      </c>
      <c r="K611" s="231" t="s">
        <v>62</v>
      </c>
    </row>
    <row r="612" spans="1:11" s="15" customFormat="1" ht="12.75" customHeight="1" x14ac:dyDescent="0.15">
      <c r="A612" s="91">
        <v>262</v>
      </c>
      <c r="B612" s="180"/>
      <c r="C612" s="176" t="s">
        <v>128</v>
      </c>
      <c r="D612" s="193" t="s">
        <v>720</v>
      </c>
      <c r="E612" s="197">
        <v>0</v>
      </c>
      <c r="F612" s="198">
        <v>0</v>
      </c>
      <c r="G612" s="269">
        <v>0</v>
      </c>
      <c r="H612" s="169" t="s">
        <v>156</v>
      </c>
      <c r="I612" s="183" t="s">
        <v>62</v>
      </c>
      <c r="J612" s="183" t="s">
        <v>130</v>
      </c>
      <c r="K612" s="231" t="s">
        <v>62</v>
      </c>
    </row>
    <row r="613" spans="1:11" s="15" customFormat="1" ht="12.75" customHeight="1" x14ac:dyDescent="0.15">
      <c r="A613" s="91">
        <v>263</v>
      </c>
      <c r="B613" s="180"/>
      <c r="C613" s="176" t="s">
        <v>128</v>
      </c>
      <c r="D613" s="193" t="s">
        <v>721</v>
      </c>
      <c r="E613" s="137">
        <f>SUM(E611:E612)</f>
        <v>350</v>
      </c>
      <c r="F613" s="137">
        <f>SUM(F611:F612)</f>
        <v>343</v>
      </c>
      <c r="G613" s="270">
        <f t="shared" si="19"/>
        <v>0.98</v>
      </c>
      <c r="H613" s="169" t="s">
        <v>156</v>
      </c>
      <c r="I613" s="183" t="s">
        <v>62</v>
      </c>
      <c r="J613" s="183" t="s">
        <v>130</v>
      </c>
      <c r="K613" s="231" t="s">
        <v>62</v>
      </c>
    </row>
    <row r="614" spans="1:11" s="15" customFormat="1" ht="12.75" customHeight="1" x14ac:dyDescent="0.15">
      <c r="A614" s="91">
        <v>264</v>
      </c>
      <c r="B614" s="180"/>
      <c r="C614" s="176" t="s">
        <v>128</v>
      </c>
      <c r="D614" s="193" t="s">
        <v>722</v>
      </c>
      <c r="E614" s="197">
        <v>29</v>
      </c>
      <c r="F614" s="198">
        <v>23</v>
      </c>
      <c r="G614" s="268" t="s">
        <v>51</v>
      </c>
      <c r="H614" s="169" t="s">
        <v>156</v>
      </c>
      <c r="I614" s="183" t="s">
        <v>62</v>
      </c>
      <c r="J614" s="183" t="s">
        <v>130</v>
      </c>
      <c r="K614" s="231" t="s">
        <v>62</v>
      </c>
    </row>
    <row r="615" spans="1:11" s="15" customFormat="1" ht="12.75" customHeight="1" x14ac:dyDescent="0.15">
      <c r="A615" s="91">
        <v>265</v>
      </c>
      <c r="B615" s="180"/>
      <c r="C615" s="176" t="s">
        <v>128</v>
      </c>
      <c r="D615" s="193" t="s">
        <v>723</v>
      </c>
      <c r="E615" s="197">
        <v>0</v>
      </c>
      <c r="F615" s="198">
        <v>0</v>
      </c>
      <c r="G615" s="269">
        <v>0</v>
      </c>
      <c r="H615" s="169" t="s">
        <v>156</v>
      </c>
      <c r="I615" s="183" t="s">
        <v>62</v>
      </c>
      <c r="J615" s="183" t="s">
        <v>130</v>
      </c>
      <c r="K615" s="231" t="s">
        <v>62</v>
      </c>
    </row>
    <row r="616" spans="1:11" s="15" customFormat="1" ht="12.75" customHeight="1" x14ac:dyDescent="0.15">
      <c r="A616" s="91">
        <v>266</v>
      </c>
      <c r="B616" s="180"/>
      <c r="C616" s="176" t="s">
        <v>128</v>
      </c>
      <c r="D616" s="193" t="s">
        <v>724</v>
      </c>
      <c r="E616" s="137">
        <f>SUM(E614:E615)</f>
        <v>29</v>
      </c>
      <c r="F616" s="137">
        <f>SUM(F614:F615)</f>
        <v>23</v>
      </c>
      <c r="G616" s="268" t="s">
        <v>51</v>
      </c>
      <c r="H616" s="169" t="s">
        <v>156</v>
      </c>
      <c r="I616" s="183" t="s">
        <v>62</v>
      </c>
      <c r="J616" s="183" t="s">
        <v>130</v>
      </c>
      <c r="K616" s="231" t="s">
        <v>62</v>
      </c>
    </row>
    <row r="617" spans="1:11" s="15" customFormat="1" ht="12.75" customHeight="1" x14ac:dyDescent="0.15">
      <c r="A617" s="91">
        <v>267</v>
      </c>
      <c r="B617" s="180"/>
      <c r="C617" s="176" t="s">
        <v>128</v>
      </c>
      <c r="D617" s="193" t="s">
        <v>725</v>
      </c>
      <c r="E617" s="197">
        <v>45</v>
      </c>
      <c r="F617" s="198">
        <v>38</v>
      </c>
      <c r="G617" s="270">
        <f t="shared" si="19"/>
        <v>0.84443999999999997</v>
      </c>
      <c r="H617" s="169" t="s">
        <v>156</v>
      </c>
      <c r="I617" s="183" t="s">
        <v>62</v>
      </c>
      <c r="J617" s="183" t="s">
        <v>130</v>
      </c>
      <c r="K617" s="231" t="s">
        <v>62</v>
      </c>
    </row>
    <row r="618" spans="1:11" s="15" customFormat="1" ht="12.75" customHeight="1" x14ac:dyDescent="0.15">
      <c r="A618" s="91">
        <v>268</v>
      </c>
      <c r="B618" s="180"/>
      <c r="C618" s="176" t="s">
        <v>128</v>
      </c>
      <c r="D618" s="193" t="s">
        <v>726</v>
      </c>
      <c r="E618" s="197">
        <v>0</v>
      </c>
      <c r="F618" s="198">
        <v>0</v>
      </c>
      <c r="G618" s="269">
        <v>0</v>
      </c>
      <c r="H618" s="169" t="s">
        <v>156</v>
      </c>
      <c r="I618" s="183" t="s">
        <v>62</v>
      </c>
      <c r="J618" s="183" t="s">
        <v>130</v>
      </c>
      <c r="K618" s="231" t="s">
        <v>62</v>
      </c>
    </row>
    <row r="619" spans="1:11" s="15" customFormat="1" ht="12.75" customHeight="1" x14ac:dyDescent="0.15">
      <c r="A619" s="91">
        <v>269</v>
      </c>
      <c r="B619" s="180"/>
      <c r="C619" s="176" t="s">
        <v>128</v>
      </c>
      <c r="D619" s="193" t="s">
        <v>727</v>
      </c>
      <c r="E619" s="137">
        <f>SUM(E617:E618)</f>
        <v>45</v>
      </c>
      <c r="F619" s="137">
        <f>SUM(F617:F618)</f>
        <v>38</v>
      </c>
      <c r="G619" s="270">
        <f t="shared" si="19"/>
        <v>0.84443999999999997</v>
      </c>
      <c r="H619" s="169" t="s">
        <v>156</v>
      </c>
      <c r="I619" s="183" t="s">
        <v>62</v>
      </c>
      <c r="J619" s="183" t="s">
        <v>130</v>
      </c>
      <c r="K619" s="231" t="s">
        <v>62</v>
      </c>
    </row>
    <row r="620" spans="1:11" s="15" customFormat="1" ht="12.75" customHeight="1" x14ac:dyDescent="0.15">
      <c r="A620" s="91">
        <v>270</v>
      </c>
      <c r="B620" s="180"/>
      <c r="C620" s="176" t="s">
        <v>128</v>
      </c>
      <c r="D620" s="193" t="s">
        <v>728</v>
      </c>
      <c r="E620" s="197">
        <v>22</v>
      </c>
      <c r="F620" s="198">
        <v>18</v>
      </c>
      <c r="G620" s="268" t="s">
        <v>51</v>
      </c>
      <c r="H620" s="169" t="s">
        <v>156</v>
      </c>
      <c r="I620" s="183" t="s">
        <v>62</v>
      </c>
      <c r="J620" s="183" t="s">
        <v>130</v>
      </c>
      <c r="K620" s="231" t="s">
        <v>62</v>
      </c>
    </row>
    <row r="621" spans="1:11" s="15" customFormat="1" ht="12.75" customHeight="1" x14ac:dyDescent="0.15">
      <c r="A621" s="91">
        <v>271</v>
      </c>
      <c r="B621" s="180"/>
      <c r="C621" s="176" t="s">
        <v>128</v>
      </c>
      <c r="D621" s="193" t="s">
        <v>729</v>
      </c>
      <c r="E621" s="197">
        <v>0</v>
      </c>
      <c r="F621" s="198">
        <v>0</v>
      </c>
      <c r="G621" s="269">
        <v>0</v>
      </c>
      <c r="H621" s="169" t="s">
        <v>156</v>
      </c>
      <c r="I621" s="183" t="s">
        <v>62</v>
      </c>
      <c r="J621" s="183" t="s">
        <v>130</v>
      </c>
      <c r="K621" s="231" t="s">
        <v>62</v>
      </c>
    </row>
    <row r="622" spans="1:11" s="15" customFormat="1" ht="12.75" customHeight="1" x14ac:dyDescent="0.15">
      <c r="A622" s="91">
        <v>272</v>
      </c>
      <c r="B622" s="180"/>
      <c r="C622" s="176" t="s">
        <v>128</v>
      </c>
      <c r="D622" s="193" t="s">
        <v>730</v>
      </c>
      <c r="E622" s="137">
        <f>SUM(E620:E621)</f>
        <v>22</v>
      </c>
      <c r="F622" s="137">
        <f>SUM(F620:F621)</f>
        <v>18</v>
      </c>
      <c r="G622" s="268" t="s">
        <v>51</v>
      </c>
      <c r="H622" s="169" t="s">
        <v>156</v>
      </c>
      <c r="I622" s="183" t="s">
        <v>62</v>
      </c>
      <c r="J622" s="183" t="s">
        <v>130</v>
      </c>
      <c r="K622" s="231" t="s">
        <v>62</v>
      </c>
    </row>
    <row r="623" spans="1:11" s="15" customFormat="1" ht="12.75" customHeight="1" x14ac:dyDescent="0.15">
      <c r="A623" s="91">
        <v>273</v>
      </c>
      <c r="B623" s="180"/>
      <c r="C623" s="176" t="s">
        <v>128</v>
      </c>
      <c r="D623" s="193" t="s">
        <v>731</v>
      </c>
      <c r="E623" s="197">
        <v>52</v>
      </c>
      <c r="F623" s="198">
        <v>41</v>
      </c>
      <c r="G623" s="270">
        <f t="shared" si="19"/>
        <v>0.78846000000000005</v>
      </c>
      <c r="H623" s="169" t="s">
        <v>156</v>
      </c>
      <c r="I623" s="183" t="s">
        <v>62</v>
      </c>
      <c r="J623" s="183" t="s">
        <v>130</v>
      </c>
      <c r="K623" s="231" t="s">
        <v>62</v>
      </c>
    </row>
    <row r="624" spans="1:11" s="15" customFormat="1" ht="12.75" customHeight="1" x14ac:dyDescent="0.15">
      <c r="A624" s="91">
        <v>274</v>
      </c>
      <c r="B624" s="180"/>
      <c r="C624" s="176" t="s">
        <v>128</v>
      </c>
      <c r="D624" s="193" t="s">
        <v>732</v>
      </c>
      <c r="E624" s="197">
        <v>0</v>
      </c>
      <c r="F624" s="198">
        <v>0</v>
      </c>
      <c r="G624" s="269">
        <v>0</v>
      </c>
      <c r="H624" s="169" t="s">
        <v>156</v>
      </c>
      <c r="I624" s="183" t="s">
        <v>62</v>
      </c>
      <c r="J624" s="183" t="s">
        <v>130</v>
      </c>
      <c r="K624" s="231" t="s">
        <v>62</v>
      </c>
    </row>
    <row r="625" spans="1:11" s="15" customFormat="1" ht="12.75" customHeight="1" x14ac:dyDescent="0.15">
      <c r="A625" s="91">
        <v>275</v>
      </c>
      <c r="B625" s="180"/>
      <c r="C625" s="176" t="s">
        <v>128</v>
      </c>
      <c r="D625" s="193" t="s">
        <v>733</v>
      </c>
      <c r="E625" s="137">
        <f>SUM(E623:E624)</f>
        <v>52</v>
      </c>
      <c r="F625" s="137">
        <f>SUM(F623:F624)</f>
        <v>41</v>
      </c>
      <c r="G625" s="270">
        <f t="shared" si="19"/>
        <v>0.78846000000000005</v>
      </c>
      <c r="H625" s="169" t="s">
        <v>156</v>
      </c>
      <c r="I625" s="183" t="s">
        <v>62</v>
      </c>
      <c r="J625" s="183" t="s">
        <v>130</v>
      </c>
      <c r="K625" s="231" t="s">
        <v>62</v>
      </c>
    </row>
    <row r="626" spans="1:11" s="15" customFormat="1" ht="12.75" customHeight="1" x14ac:dyDescent="0.15">
      <c r="A626" s="91">
        <v>276</v>
      </c>
      <c r="B626" s="180"/>
      <c r="C626" s="176" t="s">
        <v>128</v>
      </c>
      <c r="D626" s="193" t="s">
        <v>734</v>
      </c>
      <c r="E626" s="197">
        <v>26</v>
      </c>
      <c r="F626" s="198">
        <v>22</v>
      </c>
      <c r="G626" s="268" t="s">
        <v>51</v>
      </c>
      <c r="H626" s="169" t="s">
        <v>156</v>
      </c>
      <c r="I626" s="183" t="s">
        <v>62</v>
      </c>
      <c r="J626" s="183" t="s">
        <v>130</v>
      </c>
      <c r="K626" s="231" t="s">
        <v>62</v>
      </c>
    </row>
    <row r="627" spans="1:11" s="15" customFormat="1" ht="12.75" customHeight="1" x14ac:dyDescent="0.15">
      <c r="A627" s="91">
        <v>277</v>
      </c>
      <c r="B627" s="180"/>
      <c r="C627" s="176" t="s">
        <v>128</v>
      </c>
      <c r="D627" s="193" t="s">
        <v>735</v>
      </c>
      <c r="E627" s="197">
        <v>0</v>
      </c>
      <c r="F627" s="198">
        <v>0</v>
      </c>
      <c r="G627" s="269">
        <v>0</v>
      </c>
      <c r="H627" s="169" t="s">
        <v>156</v>
      </c>
      <c r="I627" s="183" t="s">
        <v>62</v>
      </c>
      <c r="J627" s="183" t="s">
        <v>130</v>
      </c>
      <c r="K627" s="231" t="s">
        <v>62</v>
      </c>
    </row>
    <row r="628" spans="1:11" s="15" customFormat="1" ht="12.75" customHeight="1" x14ac:dyDescent="0.15">
      <c r="A628" s="91">
        <v>278</v>
      </c>
      <c r="B628" s="180"/>
      <c r="C628" s="176" t="s">
        <v>128</v>
      </c>
      <c r="D628" s="193" t="s">
        <v>736</v>
      </c>
      <c r="E628" s="137">
        <f>SUM(E626:E627)</f>
        <v>26</v>
      </c>
      <c r="F628" s="137">
        <f>SUM(F626:F627)</f>
        <v>22</v>
      </c>
      <c r="G628" s="268" t="s">
        <v>51</v>
      </c>
      <c r="H628" s="169" t="s">
        <v>156</v>
      </c>
      <c r="I628" s="183" t="s">
        <v>62</v>
      </c>
      <c r="J628" s="183" t="s">
        <v>130</v>
      </c>
      <c r="K628" s="231" t="s">
        <v>62</v>
      </c>
    </row>
    <row r="629" spans="1:11" s="15" customFormat="1" ht="12.75" customHeight="1" x14ac:dyDescent="0.15">
      <c r="A629" s="91">
        <v>279</v>
      </c>
      <c r="B629" s="180"/>
      <c r="C629" s="176" t="s">
        <v>128</v>
      </c>
      <c r="D629" s="193" t="s">
        <v>737</v>
      </c>
      <c r="E629" s="197">
        <v>153</v>
      </c>
      <c r="F629" s="198">
        <v>103</v>
      </c>
      <c r="G629" s="270">
        <f t="shared" si="19"/>
        <v>0.67320000000000002</v>
      </c>
      <c r="H629" s="169" t="s">
        <v>156</v>
      </c>
      <c r="I629" s="183" t="s">
        <v>62</v>
      </c>
      <c r="J629" s="183" t="s">
        <v>130</v>
      </c>
      <c r="K629" s="231" t="s">
        <v>62</v>
      </c>
    </row>
    <row r="630" spans="1:11" s="15" customFormat="1" ht="12.75" customHeight="1" x14ac:dyDescent="0.15">
      <c r="A630" s="91">
        <v>280</v>
      </c>
      <c r="B630" s="180"/>
      <c r="C630" s="176" t="s">
        <v>128</v>
      </c>
      <c r="D630" s="193" t="s">
        <v>738</v>
      </c>
      <c r="E630" s="197">
        <v>52</v>
      </c>
      <c r="F630" s="198">
        <v>32</v>
      </c>
      <c r="G630" s="199">
        <f t="shared" si="19"/>
        <v>0.61538000000000004</v>
      </c>
      <c r="H630" s="169" t="s">
        <v>156</v>
      </c>
      <c r="I630" s="183" t="s">
        <v>62</v>
      </c>
      <c r="J630" s="183" t="s">
        <v>130</v>
      </c>
      <c r="K630" s="231" t="s">
        <v>62</v>
      </c>
    </row>
    <row r="631" spans="1:11" s="15" customFormat="1" ht="12.75" customHeight="1" x14ac:dyDescent="0.15">
      <c r="A631" s="91">
        <v>281</v>
      </c>
      <c r="B631" s="180"/>
      <c r="C631" s="176" t="s">
        <v>128</v>
      </c>
      <c r="D631" s="193" t="s">
        <v>739</v>
      </c>
      <c r="E631" s="137">
        <f>SUM(E610,E613,E616,E619,E622,E625,E628,E629,E630)</f>
        <v>960</v>
      </c>
      <c r="F631" s="137">
        <f>SUM(F610,F613,F616,F619,F622,F625,F628,F629,F630)</f>
        <v>825</v>
      </c>
      <c r="G631" s="194">
        <f t="shared" si="19"/>
        <v>0.85936999999999997</v>
      </c>
      <c r="H631" s="169" t="s">
        <v>156</v>
      </c>
      <c r="I631" s="183" t="s">
        <v>62</v>
      </c>
      <c r="J631" s="183" t="s">
        <v>130</v>
      </c>
      <c r="K631" s="231" t="s">
        <v>62</v>
      </c>
    </row>
    <row r="632" spans="1:11" s="15" customFormat="1" ht="12.75" customHeight="1" x14ac:dyDescent="0.15">
      <c r="A632" s="91">
        <v>282</v>
      </c>
      <c r="B632" s="180"/>
      <c r="C632" s="176" t="s">
        <v>128</v>
      </c>
      <c r="D632" s="193" t="s">
        <v>740</v>
      </c>
      <c r="E632" s="197">
        <v>270</v>
      </c>
      <c r="F632" s="198">
        <v>258</v>
      </c>
      <c r="G632" s="194">
        <f t="shared" si="19"/>
        <v>0.95555000000000001</v>
      </c>
      <c r="H632" s="169" t="s">
        <v>156</v>
      </c>
      <c r="I632" s="183" t="s">
        <v>62</v>
      </c>
      <c r="J632" s="183" t="s">
        <v>130</v>
      </c>
      <c r="K632" s="231" t="s">
        <v>62</v>
      </c>
    </row>
    <row r="633" spans="1:11" s="15" customFormat="1" ht="12.75" customHeight="1" x14ac:dyDescent="0.15">
      <c r="A633" s="91">
        <v>283</v>
      </c>
      <c r="B633" s="180"/>
      <c r="C633" s="176" t="s">
        <v>128</v>
      </c>
      <c r="D633" s="193" t="s">
        <v>741</v>
      </c>
      <c r="E633" s="197">
        <v>0</v>
      </c>
      <c r="F633" s="198">
        <v>0</v>
      </c>
      <c r="G633" s="139">
        <v>0</v>
      </c>
      <c r="H633" s="169" t="s">
        <v>156</v>
      </c>
      <c r="I633" s="183" t="s">
        <v>62</v>
      </c>
      <c r="J633" s="183" t="s">
        <v>130</v>
      </c>
      <c r="K633" s="231" t="s">
        <v>62</v>
      </c>
    </row>
    <row r="634" spans="1:11" s="15" customFormat="1" ht="12.75" customHeight="1" x14ac:dyDescent="0.15">
      <c r="A634" s="91">
        <v>284</v>
      </c>
      <c r="B634" s="180"/>
      <c r="C634" s="176" t="s">
        <v>128</v>
      </c>
      <c r="D634" s="193" t="s">
        <v>742</v>
      </c>
      <c r="E634" s="137">
        <f>SUM(E632:E633)</f>
        <v>270</v>
      </c>
      <c r="F634" s="137">
        <f>SUM(F632:F633)</f>
        <v>258</v>
      </c>
      <c r="G634" s="194">
        <f t="shared" si="19"/>
        <v>0.95555000000000001</v>
      </c>
      <c r="H634" s="169" t="s">
        <v>156</v>
      </c>
      <c r="I634" s="183" t="s">
        <v>62</v>
      </c>
      <c r="J634" s="183" t="s">
        <v>130</v>
      </c>
      <c r="K634" s="231" t="s">
        <v>62</v>
      </c>
    </row>
    <row r="635" spans="1:11" s="15" customFormat="1" ht="12.75" customHeight="1" x14ac:dyDescent="0.15">
      <c r="A635" s="91">
        <v>285</v>
      </c>
      <c r="B635" s="180"/>
      <c r="C635" s="176" t="s">
        <v>128</v>
      </c>
      <c r="D635" s="193" t="s">
        <v>743</v>
      </c>
      <c r="E635" s="197">
        <v>485</v>
      </c>
      <c r="F635" s="198">
        <v>452</v>
      </c>
      <c r="G635" s="194">
        <f t="shared" si="19"/>
        <v>0.93194999999999995</v>
      </c>
      <c r="H635" s="169" t="s">
        <v>156</v>
      </c>
      <c r="I635" s="183" t="s">
        <v>62</v>
      </c>
      <c r="J635" s="183" t="s">
        <v>130</v>
      </c>
      <c r="K635" s="231" t="s">
        <v>62</v>
      </c>
    </row>
    <row r="636" spans="1:11" s="15" customFormat="1" ht="12.75" customHeight="1" x14ac:dyDescent="0.15">
      <c r="A636" s="91">
        <v>286</v>
      </c>
      <c r="B636" s="180"/>
      <c r="C636" s="176" t="s">
        <v>128</v>
      </c>
      <c r="D636" s="193" t="s">
        <v>744</v>
      </c>
      <c r="E636" s="197">
        <v>0</v>
      </c>
      <c r="F636" s="198">
        <v>0</v>
      </c>
      <c r="G636" s="139">
        <v>0</v>
      </c>
      <c r="H636" s="169" t="s">
        <v>156</v>
      </c>
      <c r="I636" s="183" t="s">
        <v>62</v>
      </c>
      <c r="J636" s="183" t="s">
        <v>130</v>
      </c>
      <c r="K636" s="231" t="s">
        <v>62</v>
      </c>
    </row>
    <row r="637" spans="1:11" s="15" customFormat="1" ht="12.75" customHeight="1" x14ac:dyDescent="0.15">
      <c r="A637" s="91">
        <v>287</v>
      </c>
      <c r="B637" s="180"/>
      <c r="C637" s="176" t="s">
        <v>128</v>
      </c>
      <c r="D637" s="193" t="s">
        <v>745</v>
      </c>
      <c r="E637" s="137">
        <f>SUM(E635:E636)</f>
        <v>485</v>
      </c>
      <c r="F637" s="137">
        <f>SUM(F635:F636)</f>
        <v>452</v>
      </c>
      <c r="G637" s="194">
        <f t="shared" si="19"/>
        <v>0.93194999999999995</v>
      </c>
      <c r="H637" s="169" t="s">
        <v>156</v>
      </c>
      <c r="I637" s="183" t="s">
        <v>62</v>
      </c>
      <c r="J637" s="183" t="s">
        <v>130</v>
      </c>
      <c r="K637" s="231" t="s">
        <v>62</v>
      </c>
    </row>
    <row r="638" spans="1:11" s="15" customFormat="1" ht="12.75" customHeight="1" x14ac:dyDescent="0.15">
      <c r="A638" s="91">
        <v>288</v>
      </c>
      <c r="B638" s="180"/>
      <c r="C638" s="181" t="s">
        <v>128</v>
      </c>
      <c r="D638" s="193" t="s">
        <v>746</v>
      </c>
      <c r="E638" s="197">
        <v>153</v>
      </c>
      <c r="F638" s="198">
        <v>83</v>
      </c>
      <c r="G638" s="194">
        <f t="shared" si="19"/>
        <v>0.54247999999999996</v>
      </c>
      <c r="H638" s="169" t="s">
        <v>156</v>
      </c>
      <c r="I638" s="183" t="s">
        <v>62</v>
      </c>
      <c r="J638" s="183" t="s">
        <v>130</v>
      </c>
      <c r="K638" s="231" t="s">
        <v>62</v>
      </c>
    </row>
    <row r="639" spans="1:11" s="15" customFormat="1" ht="12.75" customHeight="1" x14ac:dyDescent="0.15">
      <c r="A639" s="91">
        <v>289</v>
      </c>
      <c r="B639" s="180"/>
      <c r="C639" s="181" t="s">
        <v>128</v>
      </c>
      <c r="D639" s="193" t="s">
        <v>747</v>
      </c>
      <c r="E639" s="197">
        <v>52</v>
      </c>
      <c r="F639" s="198">
        <v>32</v>
      </c>
      <c r="G639" s="194">
        <f t="shared" si="19"/>
        <v>0.61538000000000004</v>
      </c>
      <c r="H639" s="169" t="s">
        <v>156</v>
      </c>
      <c r="I639" s="183" t="s">
        <v>62</v>
      </c>
      <c r="J639" s="183" t="s">
        <v>130</v>
      </c>
      <c r="K639" s="231" t="s">
        <v>62</v>
      </c>
    </row>
    <row r="640" spans="1:11" s="15" customFormat="1" ht="12.75" customHeight="1" x14ac:dyDescent="0.15">
      <c r="A640" s="91">
        <v>290</v>
      </c>
      <c r="B640" s="180"/>
      <c r="C640" s="181" t="s">
        <v>128</v>
      </c>
      <c r="D640" s="193" t="s">
        <v>748</v>
      </c>
      <c r="E640" s="137">
        <f>SUM(E634, E637,E638,E639)</f>
        <v>960</v>
      </c>
      <c r="F640" s="137">
        <f>SUM(F634, F637,F638,F639)</f>
        <v>825</v>
      </c>
      <c r="G640" s="194">
        <f t="shared" si="19"/>
        <v>0.85936999999999997</v>
      </c>
      <c r="H640" s="169" t="s">
        <v>156</v>
      </c>
      <c r="I640" s="183" t="s">
        <v>62</v>
      </c>
      <c r="J640" s="183" t="s">
        <v>130</v>
      </c>
      <c r="K640" s="231" t="s">
        <v>62</v>
      </c>
    </row>
    <row r="641" spans="1:12" x14ac:dyDescent="0.15">
      <c r="A641" s="41"/>
      <c r="C641" s="111" t="s">
        <v>38</v>
      </c>
      <c r="D641" s="262">
        <f>COUNTA(D15:D640)</f>
        <v>626</v>
      </c>
      <c r="E641" s="263">
        <f>SUM(E15:E640)</f>
        <v>299146</v>
      </c>
      <c r="F641" s="263">
        <f>SUM(F15:F640)</f>
        <v>113759</v>
      </c>
      <c r="G641" s="112"/>
      <c r="H641" s="113"/>
      <c r="I641" s="113"/>
      <c r="J641" s="113"/>
      <c r="K641" s="231"/>
    </row>
    <row r="642" spans="1:12" s="6" customFormat="1" ht="14" x14ac:dyDescent="0.15">
      <c r="A642" s="41"/>
      <c r="B642"/>
      <c r="C642"/>
      <c r="D642" s="23"/>
      <c r="E642" s="23"/>
      <c r="F642" s="23"/>
      <c r="G642" s="47"/>
      <c r="H642" s="48"/>
      <c r="I642" s="48"/>
      <c r="J642" s="48"/>
    </row>
    <row r="643" spans="1:12" s="6" customFormat="1" ht="14" x14ac:dyDescent="0.15">
      <c r="A643" s="16"/>
      <c r="C643" s="380" t="s">
        <v>771</v>
      </c>
      <c r="D643" s="380"/>
      <c r="E643" s="380"/>
      <c r="F643" s="380"/>
      <c r="G643" s="380"/>
      <c r="H643" s="380"/>
      <c r="I643" s="380"/>
      <c r="J643" s="380"/>
    </row>
    <row r="644" spans="1:12" s="6" customFormat="1" ht="14" x14ac:dyDescent="0.15">
      <c r="A644" s="16"/>
      <c r="C644" s="380"/>
      <c r="D644" s="380"/>
      <c r="E644" s="380"/>
      <c r="F644" s="380"/>
      <c r="G644" s="380"/>
      <c r="H644" s="380"/>
      <c r="I644" s="380"/>
      <c r="J644" s="380"/>
      <c r="L644" s="387"/>
    </row>
    <row r="645" spans="1:12" ht="18.75" customHeight="1" x14ac:dyDescent="0.15">
      <c r="A645" s="16"/>
      <c r="B645" s="6"/>
      <c r="C645" s="380"/>
      <c r="D645" s="380"/>
      <c r="E645" s="380"/>
      <c r="F645" s="380"/>
      <c r="G645" s="380"/>
      <c r="H645" s="380"/>
      <c r="I645" s="380"/>
      <c r="J645" s="380"/>
      <c r="L645" s="387"/>
    </row>
    <row r="646" spans="1:12" x14ac:dyDescent="0.15">
      <c r="A646" s="41"/>
      <c r="C646" s="386" t="s">
        <v>127</v>
      </c>
      <c r="D646" s="386"/>
      <c r="E646" s="386"/>
      <c r="F646" s="386"/>
      <c r="G646" s="386"/>
      <c r="H646" s="386"/>
      <c r="I646" s="386"/>
      <c r="J646" s="386"/>
      <c r="K646" s="386"/>
    </row>
    <row r="647" spans="1:12" x14ac:dyDescent="0.15">
      <c r="A647" s="34"/>
      <c r="C647" s="111" t="s">
        <v>20</v>
      </c>
      <c r="D647" s="243">
        <v>22222</v>
      </c>
      <c r="E647" s="244" t="s">
        <v>132</v>
      </c>
      <c r="F647" s="111">
        <v>12992</v>
      </c>
      <c r="G647" s="245">
        <v>0</v>
      </c>
      <c r="H647" s="267">
        <v>0</v>
      </c>
      <c r="I647" s="246" t="s">
        <v>136</v>
      </c>
      <c r="J647" s="379">
        <v>2147</v>
      </c>
      <c r="K647" s="379"/>
    </row>
    <row r="648" spans="1:12" ht="28" x14ac:dyDescent="0.15">
      <c r="A648" s="35" t="s">
        <v>126</v>
      </c>
      <c r="C648" s="4" t="s">
        <v>128</v>
      </c>
      <c r="D648" s="4" t="s">
        <v>27</v>
      </c>
      <c r="E648" s="36" t="s">
        <v>28</v>
      </c>
      <c r="F648" s="36" t="s">
        <v>29</v>
      </c>
      <c r="G648" s="129" t="s">
        <v>257</v>
      </c>
      <c r="H648" s="36" t="s">
        <v>32</v>
      </c>
      <c r="I648" s="36" t="s">
        <v>258</v>
      </c>
      <c r="J648" s="233" t="s">
        <v>863</v>
      </c>
      <c r="K648" s="235" t="s">
        <v>763</v>
      </c>
    </row>
    <row r="649" spans="1:12" x14ac:dyDescent="0.15">
      <c r="A649" s="9">
        <v>1</v>
      </c>
      <c r="C649" s="37" t="s">
        <v>128</v>
      </c>
      <c r="D649" s="82" t="s">
        <v>171</v>
      </c>
      <c r="E649" s="66">
        <v>0</v>
      </c>
      <c r="F649" s="66">
        <v>0</v>
      </c>
      <c r="G649" s="74" t="s">
        <v>60</v>
      </c>
      <c r="H649" s="38" t="s">
        <v>129</v>
      </c>
      <c r="I649" s="38" t="s">
        <v>62</v>
      </c>
      <c r="J649" s="38" t="s">
        <v>130</v>
      </c>
      <c r="K649" s="231" t="s">
        <v>62</v>
      </c>
    </row>
    <row r="650" spans="1:12" x14ac:dyDescent="0.15">
      <c r="A650" s="9">
        <v>2</v>
      </c>
      <c r="C650" s="37" t="s">
        <v>128</v>
      </c>
      <c r="D650" s="82" t="s">
        <v>169</v>
      </c>
      <c r="E650" s="66">
        <v>0</v>
      </c>
      <c r="F650" s="66">
        <v>0</v>
      </c>
      <c r="G650" s="74" t="s">
        <v>60</v>
      </c>
      <c r="H650" s="38" t="s">
        <v>129</v>
      </c>
      <c r="I650" s="38" t="s">
        <v>62</v>
      </c>
      <c r="J650" s="38" t="s">
        <v>130</v>
      </c>
      <c r="K650" s="231" t="s">
        <v>62</v>
      </c>
    </row>
    <row r="651" spans="1:12" x14ac:dyDescent="0.15">
      <c r="A651" s="9">
        <v>3</v>
      </c>
      <c r="C651" s="37" t="s">
        <v>128</v>
      </c>
      <c r="D651" s="82" t="s">
        <v>170</v>
      </c>
      <c r="E651" s="66">
        <v>600</v>
      </c>
      <c r="F651" s="66">
        <v>33</v>
      </c>
      <c r="G651" s="74">
        <f>TRUNC(F651/E651,5)</f>
        <v>5.5E-2</v>
      </c>
      <c r="H651" s="38" t="s">
        <v>129</v>
      </c>
      <c r="I651" s="38" t="s">
        <v>62</v>
      </c>
      <c r="J651" s="38" t="s">
        <v>130</v>
      </c>
      <c r="K651" s="231" t="s">
        <v>62</v>
      </c>
    </row>
    <row r="652" spans="1:12" x14ac:dyDescent="0.15">
      <c r="A652" s="9">
        <v>4</v>
      </c>
      <c r="C652" s="37" t="s">
        <v>128</v>
      </c>
      <c r="D652" s="82" t="s">
        <v>172</v>
      </c>
      <c r="E652" s="66">
        <f>SUM(E649:E651)</f>
        <v>600</v>
      </c>
      <c r="F652" s="66">
        <f>SUM(F649:F651)</f>
        <v>33</v>
      </c>
      <c r="G652" s="74">
        <f>TRUNC(F652/E652,5)</f>
        <v>5.5E-2</v>
      </c>
      <c r="H652" s="38" t="s">
        <v>129</v>
      </c>
      <c r="I652" s="38" t="s">
        <v>62</v>
      </c>
      <c r="J652" s="38" t="s">
        <v>130</v>
      </c>
      <c r="K652" s="231" t="s">
        <v>62</v>
      </c>
    </row>
    <row r="653" spans="1:12" s="15" customFormat="1" x14ac:dyDescent="0.15">
      <c r="A653" s="9">
        <v>5</v>
      </c>
      <c r="B653"/>
      <c r="C653" s="37" t="s">
        <v>128</v>
      </c>
      <c r="D653" s="64" t="s">
        <v>864</v>
      </c>
      <c r="E653" s="63">
        <v>18</v>
      </c>
      <c r="F653" s="63">
        <v>15</v>
      </c>
      <c r="G653" s="65" t="s">
        <v>51</v>
      </c>
      <c r="H653" s="38" t="s">
        <v>129</v>
      </c>
      <c r="I653" s="38" t="s">
        <v>62</v>
      </c>
      <c r="J653" s="38" t="s">
        <v>130</v>
      </c>
      <c r="K653" s="231" t="s">
        <v>62</v>
      </c>
    </row>
    <row r="654" spans="1:12" x14ac:dyDescent="0.15">
      <c r="A654" s="9">
        <v>6</v>
      </c>
      <c r="C654" s="37" t="s">
        <v>128</v>
      </c>
      <c r="D654" s="114" t="s">
        <v>75</v>
      </c>
      <c r="E654" s="66">
        <v>6</v>
      </c>
      <c r="F654" s="66">
        <v>6</v>
      </c>
      <c r="G654" s="65" t="s">
        <v>51</v>
      </c>
      <c r="H654" s="38" t="s">
        <v>129</v>
      </c>
      <c r="I654" s="38" t="s">
        <v>62</v>
      </c>
      <c r="J654" s="38" t="s">
        <v>130</v>
      </c>
      <c r="K654" s="231" t="s">
        <v>62</v>
      </c>
    </row>
    <row r="655" spans="1:12" s="15" customFormat="1" x14ac:dyDescent="0.15">
      <c r="A655" s="9">
        <v>7</v>
      </c>
      <c r="B655"/>
      <c r="C655" s="37" t="s">
        <v>128</v>
      </c>
      <c r="D655" s="62" t="s">
        <v>865</v>
      </c>
      <c r="E655" s="63">
        <v>22</v>
      </c>
      <c r="F655" s="63">
        <v>22</v>
      </c>
      <c r="G655" s="65" t="s">
        <v>51</v>
      </c>
      <c r="H655" s="38" t="s">
        <v>129</v>
      </c>
      <c r="I655" s="38" t="s">
        <v>62</v>
      </c>
      <c r="J655" s="38" t="s">
        <v>130</v>
      </c>
      <c r="K655" s="231" t="s">
        <v>62</v>
      </c>
    </row>
    <row r="656" spans="1:12" s="15" customFormat="1" x14ac:dyDescent="0.15">
      <c r="A656" s="9">
        <v>8</v>
      </c>
      <c r="B656"/>
      <c r="C656" s="37" t="s">
        <v>128</v>
      </c>
      <c r="D656" s="62" t="s">
        <v>866</v>
      </c>
      <c r="E656" s="63">
        <v>111</v>
      </c>
      <c r="F656" s="63">
        <v>90</v>
      </c>
      <c r="G656" s="65">
        <f>TRUNC(F656/E656,5)</f>
        <v>0.81081000000000003</v>
      </c>
      <c r="H656" s="38" t="s">
        <v>129</v>
      </c>
      <c r="I656" s="38" t="s">
        <v>62</v>
      </c>
      <c r="J656" s="38" t="s">
        <v>130</v>
      </c>
      <c r="K656" s="231" t="s">
        <v>62</v>
      </c>
    </row>
    <row r="657" spans="1:11" s="15" customFormat="1" x14ac:dyDescent="0.15">
      <c r="A657" s="9">
        <v>9</v>
      </c>
      <c r="B657"/>
      <c r="C657" s="37" t="s">
        <v>128</v>
      </c>
      <c r="D657" s="62" t="s">
        <v>867</v>
      </c>
      <c r="E657" s="63">
        <f>SUM(E653:E656)</f>
        <v>157</v>
      </c>
      <c r="F657" s="63">
        <f>SUM(F653:F656)</f>
        <v>133</v>
      </c>
      <c r="G657" s="65">
        <f>TRUNC(F657/E657,5)</f>
        <v>0.84713000000000005</v>
      </c>
      <c r="H657" s="38" t="s">
        <v>129</v>
      </c>
      <c r="I657" s="38" t="s">
        <v>62</v>
      </c>
      <c r="J657" s="38" t="s">
        <v>130</v>
      </c>
      <c r="K657" s="231" t="s">
        <v>62</v>
      </c>
    </row>
    <row r="658" spans="1:11" s="15" customFormat="1" x14ac:dyDescent="0.15">
      <c r="A658" s="9">
        <v>10</v>
      </c>
      <c r="B658"/>
      <c r="C658" s="37" t="s">
        <v>128</v>
      </c>
      <c r="D658" s="64" t="s">
        <v>67</v>
      </c>
      <c r="E658" s="63">
        <v>0</v>
      </c>
      <c r="F658" s="63">
        <v>0</v>
      </c>
      <c r="G658" s="65" t="s">
        <v>60</v>
      </c>
      <c r="H658" s="40" t="s">
        <v>129</v>
      </c>
      <c r="I658" s="38" t="s">
        <v>62</v>
      </c>
      <c r="J658" s="38" t="s">
        <v>130</v>
      </c>
      <c r="K658" s="231" t="s">
        <v>62</v>
      </c>
    </row>
    <row r="659" spans="1:11" s="15" customFormat="1" ht="12" customHeight="1" x14ac:dyDescent="0.15">
      <c r="A659" s="9">
        <v>11</v>
      </c>
      <c r="C659" s="147" t="s">
        <v>128</v>
      </c>
      <c r="D659" s="144" t="s">
        <v>312</v>
      </c>
      <c r="E659" s="145">
        <v>4021</v>
      </c>
      <c r="F659" s="145">
        <v>654</v>
      </c>
      <c r="G659" s="139">
        <f t="shared" ref="G659" si="20">TRUNC(F659/E659,5)</f>
        <v>0.16264000000000001</v>
      </c>
      <c r="H659" s="145" t="s">
        <v>129</v>
      </c>
      <c r="I659" s="145" t="s">
        <v>62</v>
      </c>
      <c r="J659" s="145" t="s">
        <v>130</v>
      </c>
      <c r="K659" s="231" t="s">
        <v>62</v>
      </c>
    </row>
    <row r="660" spans="1:11" ht="12.75" customHeight="1" x14ac:dyDescent="0.15">
      <c r="A660" s="9">
        <v>12</v>
      </c>
      <c r="C660" s="143" t="s">
        <v>128</v>
      </c>
      <c r="D660" s="62" t="s">
        <v>869</v>
      </c>
      <c r="E660" s="145">
        <v>1006</v>
      </c>
      <c r="F660" s="145">
        <v>825</v>
      </c>
      <c r="G660" s="139">
        <f>TRUNC(F660/E660,5)</f>
        <v>0.82006999999999997</v>
      </c>
      <c r="H660" s="148" t="s">
        <v>129</v>
      </c>
      <c r="I660" s="140" t="s">
        <v>62</v>
      </c>
      <c r="J660" s="140" t="s">
        <v>130</v>
      </c>
      <c r="K660" s="231" t="s">
        <v>62</v>
      </c>
    </row>
    <row r="661" spans="1:11" ht="12.75" customHeight="1" x14ac:dyDescent="0.15">
      <c r="A661" s="9">
        <v>13</v>
      </c>
      <c r="C661" s="143" t="s">
        <v>128</v>
      </c>
      <c r="D661" s="147" t="s">
        <v>775</v>
      </c>
      <c r="E661" s="145">
        <v>430</v>
      </c>
      <c r="F661" s="145">
        <v>327</v>
      </c>
      <c r="G661" s="139">
        <f t="shared" ref="G661:G747" si="21">TRUNC(F661/E661,5)</f>
        <v>0.76046000000000002</v>
      </c>
      <c r="H661" s="148" t="s">
        <v>129</v>
      </c>
      <c r="I661" s="140" t="s">
        <v>62</v>
      </c>
      <c r="J661" s="140" t="s">
        <v>130</v>
      </c>
      <c r="K661" s="231" t="s">
        <v>62</v>
      </c>
    </row>
    <row r="662" spans="1:11" ht="12.75" customHeight="1" x14ac:dyDescent="0.15">
      <c r="A662" s="9">
        <v>14</v>
      </c>
      <c r="C662" s="143" t="s">
        <v>128</v>
      </c>
      <c r="D662" s="147" t="s">
        <v>776</v>
      </c>
      <c r="E662" s="145">
        <v>0</v>
      </c>
      <c r="F662" s="145">
        <v>0</v>
      </c>
      <c r="G662" s="139">
        <v>0</v>
      </c>
      <c r="H662" s="148" t="s">
        <v>129</v>
      </c>
      <c r="I662" s="140" t="s">
        <v>62</v>
      </c>
      <c r="J662" s="140" t="s">
        <v>130</v>
      </c>
      <c r="K662" s="231" t="s">
        <v>62</v>
      </c>
    </row>
    <row r="663" spans="1:11" ht="12.75" customHeight="1" x14ac:dyDescent="0.15">
      <c r="A663" s="9">
        <v>15</v>
      </c>
      <c r="C663" s="143" t="s">
        <v>128</v>
      </c>
      <c r="D663" s="147" t="s">
        <v>777</v>
      </c>
      <c r="E663" s="137">
        <f>SUM(E661:E662)</f>
        <v>430</v>
      </c>
      <c r="F663" s="137">
        <f>SUM(F661:F662)</f>
        <v>327</v>
      </c>
      <c r="G663" s="139">
        <f t="shared" ref="G663:G664" si="22">TRUNC(F663/E663,5)</f>
        <v>0.76046000000000002</v>
      </c>
      <c r="H663" s="148" t="s">
        <v>129</v>
      </c>
      <c r="I663" s="140" t="s">
        <v>62</v>
      </c>
      <c r="J663" s="140" t="s">
        <v>130</v>
      </c>
      <c r="K663" s="231" t="s">
        <v>62</v>
      </c>
    </row>
    <row r="664" spans="1:11" ht="12.75" customHeight="1" x14ac:dyDescent="0.15">
      <c r="A664" s="9">
        <v>16</v>
      </c>
      <c r="C664" s="143" t="s">
        <v>128</v>
      </c>
      <c r="D664" s="147" t="s">
        <v>778</v>
      </c>
      <c r="E664" s="145">
        <v>185</v>
      </c>
      <c r="F664" s="145">
        <v>166</v>
      </c>
      <c r="G664" s="139">
        <f t="shared" si="22"/>
        <v>0.89729000000000003</v>
      </c>
      <c r="H664" s="148" t="s">
        <v>129</v>
      </c>
      <c r="I664" s="140" t="s">
        <v>62</v>
      </c>
      <c r="J664" s="140" t="s">
        <v>130</v>
      </c>
      <c r="K664" s="231" t="s">
        <v>62</v>
      </c>
    </row>
    <row r="665" spans="1:11" ht="12.75" customHeight="1" x14ac:dyDescent="0.15">
      <c r="A665" s="9">
        <v>17</v>
      </c>
      <c r="C665" s="143" t="s">
        <v>128</v>
      </c>
      <c r="D665" s="147" t="s">
        <v>779</v>
      </c>
      <c r="E665" s="145">
        <v>0</v>
      </c>
      <c r="F665" s="145">
        <v>0</v>
      </c>
      <c r="G665" s="139">
        <v>0</v>
      </c>
      <c r="H665" s="148" t="s">
        <v>129</v>
      </c>
      <c r="I665" s="140" t="s">
        <v>62</v>
      </c>
      <c r="J665" s="140" t="s">
        <v>130</v>
      </c>
      <c r="K665" s="231" t="s">
        <v>62</v>
      </c>
    </row>
    <row r="666" spans="1:11" ht="12.75" customHeight="1" x14ac:dyDescent="0.15">
      <c r="A666" s="9">
        <v>18</v>
      </c>
      <c r="C666" s="143" t="s">
        <v>128</v>
      </c>
      <c r="D666" s="147" t="s">
        <v>780</v>
      </c>
      <c r="E666" s="137">
        <f>SUM(E664:E665)</f>
        <v>185</v>
      </c>
      <c r="F666" s="137">
        <f>SUM(F664:F665)</f>
        <v>166</v>
      </c>
      <c r="G666" s="139">
        <f t="shared" ref="G666:G667" si="23">TRUNC(F666/E666,5)</f>
        <v>0.89729000000000003</v>
      </c>
      <c r="H666" s="148" t="s">
        <v>129</v>
      </c>
      <c r="I666" s="140" t="s">
        <v>62</v>
      </c>
      <c r="J666" s="140" t="s">
        <v>130</v>
      </c>
      <c r="K666" s="231" t="s">
        <v>62</v>
      </c>
    </row>
    <row r="667" spans="1:11" ht="12.75" customHeight="1" x14ac:dyDescent="0.15">
      <c r="A667" s="9">
        <v>19</v>
      </c>
      <c r="C667" s="143" t="s">
        <v>128</v>
      </c>
      <c r="D667" s="147" t="s">
        <v>781</v>
      </c>
      <c r="E667" s="145">
        <v>49</v>
      </c>
      <c r="F667" s="145">
        <v>42</v>
      </c>
      <c r="G667" s="139">
        <f t="shared" si="23"/>
        <v>0.85714000000000001</v>
      </c>
      <c r="H667" s="148" t="s">
        <v>129</v>
      </c>
      <c r="I667" s="140" t="s">
        <v>62</v>
      </c>
      <c r="J667" s="140" t="s">
        <v>130</v>
      </c>
      <c r="K667" s="231" t="s">
        <v>62</v>
      </c>
    </row>
    <row r="668" spans="1:11" ht="12.75" customHeight="1" x14ac:dyDescent="0.15">
      <c r="A668" s="9">
        <v>20</v>
      </c>
      <c r="C668" s="143" t="s">
        <v>128</v>
      </c>
      <c r="D668" s="147" t="s">
        <v>782</v>
      </c>
      <c r="E668" s="145">
        <v>0</v>
      </c>
      <c r="F668" s="145">
        <v>0</v>
      </c>
      <c r="G668" s="139">
        <v>0</v>
      </c>
      <c r="H668" s="148" t="s">
        <v>129</v>
      </c>
      <c r="I668" s="140" t="s">
        <v>62</v>
      </c>
      <c r="J668" s="140" t="s">
        <v>130</v>
      </c>
      <c r="K668" s="231" t="s">
        <v>62</v>
      </c>
    </row>
    <row r="669" spans="1:11" ht="12.75" customHeight="1" x14ac:dyDescent="0.15">
      <c r="A669" s="9">
        <v>21</v>
      </c>
      <c r="C669" s="143" t="s">
        <v>128</v>
      </c>
      <c r="D669" s="147" t="s">
        <v>783</v>
      </c>
      <c r="E669" s="137">
        <f>SUM(E667:E668)</f>
        <v>49</v>
      </c>
      <c r="F669" s="137">
        <f>SUM(F667:F668)</f>
        <v>42</v>
      </c>
      <c r="G669" s="139">
        <f t="shared" ref="G669:G670" si="24">TRUNC(F669/E669,5)</f>
        <v>0.85714000000000001</v>
      </c>
      <c r="H669" s="148" t="s">
        <v>129</v>
      </c>
      <c r="I669" s="140" t="s">
        <v>62</v>
      </c>
      <c r="J669" s="140" t="s">
        <v>130</v>
      </c>
      <c r="K669" s="231" t="s">
        <v>62</v>
      </c>
    </row>
    <row r="670" spans="1:11" ht="12.75" customHeight="1" x14ac:dyDescent="0.15">
      <c r="A670" s="9">
        <v>22</v>
      </c>
      <c r="C670" s="143" t="s">
        <v>128</v>
      </c>
      <c r="D670" s="147" t="s">
        <v>784</v>
      </c>
      <c r="E670" s="145">
        <v>62</v>
      </c>
      <c r="F670" s="145">
        <v>53</v>
      </c>
      <c r="G670" s="139">
        <f t="shared" si="24"/>
        <v>0.85482999999999998</v>
      </c>
      <c r="H670" s="148" t="s">
        <v>129</v>
      </c>
      <c r="I670" s="140" t="s">
        <v>62</v>
      </c>
      <c r="J670" s="140" t="s">
        <v>130</v>
      </c>
      <c r="K670" s="231" t="s">
        <v>62</v>
      </c>
    </row>
    <row r="671" spans="1:11" ht="12.75" customHeight="1" x14ac:dyDescent="0.15">
      <c r="A671" s="9">
        <v>23</v>
      </c>
      <c r="C671" s="143" t="s">
        <v>128</v>
      </c>
      <c r="D671" s="147" t="s">
        <v>785</v>
      </c>
      <c r="E671" s="145">
        <v>0</v>
      </c>
      <c r="F671" s="145">
        <v>0</v>
      </c>
      <c r="G671" s="139">
        <v>0</v>
      </c>
      <c r="H671" s="148" t="s">
        <v>129</v>
      </c>
      <c r="I671" s="140" t="s">
        <v>62</v>
      </c>
      <c r="J671" s="140" t="s">
        <v>130</v>
      </c>
      <c r="K671" s="231" t="s">
        <v>62</v>
      </c>
    </row>
    <row r="672" spans="1:11" ht="12.75" customHeight="1" x14ac:dyDescent="0.15">
      <c r="A672" s="9">
        <v>24</v>
      </c>
      <c r="C672" s="143" t="s">
        <v>128</v>
      </c>
      <c r="D672" s="147" t="s">
        <v>786</v>
      </c>
      <c r="E672" s="137">
        <f>SUM(E670:E671)</f>
        <v>62</v>
      </c>
      <c r="F672" s="137">
        <f>SUM(F670:F671)</f>
        <v>53</v>
      </c>
      <c r="G672" s="139">
        <f t="shared" ref="G672:G673" si="25">TRUNC(F672/E672,5)</f>
        <v>0.85482999999999998</v>
      </c>
      <c r="H672" s="148" t="s">
        <v>129</v>
      </c>
      <c r="I672" s="140" t="s">
        <v>62</v>
      </c>
      <c r="J672" s="140" t="s">
        <v>130</v>
      </c>
      <c r="K672" s="231" t="s">
        <v>62</v>
      </c>
    </row>
    <row r="673" spans="1:11" ht="12.75" customHeight="1" x14ac:dyDescent="0.15">
      <c r="A673" s="9">
        <v>25</v>
      </c>
      <c r="C673" s="143" t="s">
        <v>128</v>
      </c>
      <c r="D673" s="147" t="s">
        <v>787</v>
      </c>
      <c r="E673" s="145">
        <v>47</v>
      </c>
      <c r="F673" s="145">
        <v>40</v>
      </c>
      <c r="G673" s="139">
        <f t="shared" si="25"/>
        <v>0.85106000000000004</v>
      </c>
      <c r="H673" s="148" t="s">
        <v>129</v>
      </c>
      <c r="I673" s="140" t="s">
        <v>62</v>
      </c>
      <c r="J673" s="140" t="s">
        <v>130</v>
      </c>
      <c r="K673" s="231" t="s">
        <v>62</v>
      </c>
    </row>
    <row r="674" spans="1:11" ht="12.75" customHeight="1" x14ac:dyDescent="0.15">
      <c r="A674" s="9">
        <v>26</v>
      </c>
      <c r="C674" s="143" t="s">
        <v>128</v>
      </c>
      <c r="D674" s="147" t="s">
        <v>788</v>
      </c>
      <c r="E674" s="145">
        <v>0</v>
      </c>
      <c r="F674" s="145">
        <v>0</v>
      </c>
      <c r="G674" s="139">
        <v>0</v>
      </c>
      <c r="H674" s="148" t="s">
        <v>129</v>
      </c>
      <c r="I674" s="140" t="s">
        <v>62</v>
      </c>
      <c r="J674" s="140" t="s">
        <v>130</v>
      </c>
      <c r="K674" s="231" t="s">
        <v>62</v>
      </c>
    </row>
    <row r="675" spans="1:11" ht="12.75" customHeight="1" x14ac:dyDescent="0.15">
      <c r="A675" s="9">
        <v>27</v>
      </c>
      <c r="C675" s="143" t="s">
        <v>128</v>
      </c>
      <c r="D675" s="147" t="s">
        <v>789</v>
      </c>
      <c r="E675" s="137">
        <f>SUM(E673:E674)</f>
        <v>47</v>
      </c>
      <c r="F675" s="137">
        <f>SUM(F673:F674)</f>
        <v>40</v>
      </c>
      <c r="G675" s="139">
        <f t="shared" ref="G675:G676" si="26">TRUNC(F675/E675,5)</f>
        <v>0.85106000000000004</v>
      </c>
      <c r="H675" s="148" t="s">
        <v>129</v>
      </c>
      <c r="I675" s="140" t="s">
        <v>62</v>
      </c>
      <c r="J675" s="140" t="s">
        <v>130</v>
      </c>
      <c r="K675" s="231" t="s">
        <v>62</v>
      </c>
    </row>
    <row r="676" spans="1:11" ht="12.75" customHeight="1" x14ac:dyDescent="0.15">
      <c r="A676" s="9">
        <v>28</v>
      </c>
      <c r="C676" s="143" t="s">
        <v>128</v>
      </c>
      <c r="D676" s="147" t="s">
        <v>868</v>
      </c>
      <c r="E676" s="145">
        <v>87</v>
      </c>
      <c r="F676" s="145">
        <v>74</v>
      </c>
      <c r="G676" s="139">
        <f t="shared" si="26"/>
        <v>0.85057000000000005</v>
      </c>
      <c r="H676" s="148" t="s">
        <v>129</v>
      </c>
      <c r="I676" s="140" t="s">
        <v>62</v>
      </c>
      <c r="J676" s="140" t="s">
        <v>130</v>
      </c>
      <c r="K676" s="231" t="s">
        <v>62</v>
      </c>
    </row>
    <row r="677" spans="1:11" ht="12.75" customHeight="1" x14ac:dyDescent="0.15">
      <c r="A677" s="9">
        <v>29</v>
      </c>
      <c r="C677" s="143" t="s">
        <v>128</v>
      </c>
      <c r="D677" s="147" t="s">
        <v>790</v>
      </c>
      <c r="E677" s="145">
        <v>0</v>
      </c>
      <c r="F677" s="145">
        <v>0</v>
      </c>
      <c r="G677" s="139">
        <v>0</v>
      </c>
      <c r="H677" s="148" t="s">
        <v>129</v>
      </c>
      <c r="I677" s="140" t="s">
        <v>62</v>
      </c>
      <c r="J677" s="140" t="s">
        <v>130</v>
      </c>
      <c r="K677" s="231" t="s">
        <v>62</v>
      </c>
    </row>
    <row r="678" spans="1:11" ht="12.75" customHeight="1" x14ac:dyDescent="0.15">
      <c r="A678" s="9">
        <v>30</v>
      </c>
      <c r="C678" s="143" t="s">
        <v>128</v>
      </c>
      <c r="D678" s="147" t="s">
        <v>791</v>
      </c>
      <c r="E678" s="137">
        <f>SUM(E676:E677)</f>
        <v>87</v>
      </c>
      <c r="F678" s="137">
        <f>SUM(F676:F677)</f>
        <v>74</v>
      </c>
      <c r="G678" s="139">
        <f t="shared" ref="G678:G679" si="27">TRUNC(F678/E678,5)</f>
        <v>0.85057000000000005</v>
      </c>
      <c r="H678" s="148" t="s">
        <v>129</v>
      </c>
      <c r="I678" s="140" t="s">
        <v>62</v>
      </c>
      <c r="J678" s="140" t="s">
        <v>130</v>
      </c>
      <c r="K678" s="231" t="s">
        <v>62</v>
      </c>
    </row>
    <row r="679" spans="1:11" ht="12.75" customHeight="1" x14ac:dyDescent="0.15">
      <c r="A679" s="9">
        <v>31</v>
      </c>
      <c r="C679" s="143" t="s">
        <v>128</v>
      </c>
      <c r="D679" s="147" t="s">
        <v>792</v>
      </c>
      <c r="E679" s="145">
        <v>78</v>
      </c>
      <c r="F679" s="145">
        <v>68</v>
      </c>
      <c r="G679" s="139">
        <f t="shared" si="27"/>
        <v>0.87178999999999995</v>
      </c>
      <c r="H679" s="148" t="s">
        <v>129</v>
      </c>
      <c r="I679" s="140" t="s">
        <v>62</v>
      </c>
      <c r="J679" s="140" t="s">
        <v>130</v>
      </c>
      <c r="K679" s="231" t="s">
        <v>62</v>
      </c>
    </row>
    <row r="680" spans="1:11" ht="12.75" customHeight="1" x14ac:dyDescent="0.15">
      <c r="A680" s="9">
        <v>32</v>
      </c>
      <c r="C680" s="143" t="s">
        <v>128</v>
      </c>
      <c r="D680" s="147" t="s">
        <v>793</v>
      </c>
      <c r="E680" s="145">
        <v>0</v>
      </c>
      <c r="F680" s="145">
        <v>0</v>
      </c>
      <c r="G680" s="139">
        <v>0</v>
      </c>
      <c r="H680" s="148" t="s">
        <v>129</v>
      </c>
      <c r="I680" s="140" t="s">
        <v>62</v>
      </c>
      <c r="J680" s="140" t="s">
        <v>130</v>
      </c>
      <c r="K680" s="231" t="s">
        <v>62</v>
      </c>
    </row>
    <row r="681" spans="1:11" ht="12.75" customHeight="1" x14ac:dyDescent="0.15">
      <c r="A681" s="9">
        <v>33</v>
      </c>
      <c r="C681" s="143" t="s">
        <v>128</v>
      </c>
      <c r="D681" s="147" t="s">
        <v>794</v>
      </c>
      <c r="E681" s="137">
        <f>SUM(E679:E680)</f>
        <v>78</v>
      </c>
      <c r="F681" s="137">
        <f>SUM(F679:F680)</f>
        <v>68</v>
      </c>
      <c r="G681" s="139">
        <f t="shared" ref="G681:G685" si="28">TRUNC(F681/E681,5)</f>
        <v>0.87178999999999995</v>
      </c>
      <c r="H681" s="148" t="s">
        <v>129</v>
      </c>
      <c r="I681" s="140" t="s">
        <v>62</v>
      </c>
      <c r="J681" s="140" t="s">
        <v>130</v>
      </c>
      <c r="K681" s="231" t="s">
        <v>62</v>
      </c>
    </row>
    <row r="682" spans="1:11" ht="12.75" customHeight="1" x14ac:dyDescent="0.15">
      <c r="A682" s="9">
        <v>34</v>
      </c>
      <c r="C682" s="143" t="s">
        <v>128</v>
      </c>
      <c r="D682" s="147" t="s">
        <v>795</v>
      </c>
      <c r="E682" s="145">
        <v>23</v>
      </c>
      <c r="F682" s="145">
        <v>18</v>
      </c>
      <c r="G682" s="139" t="s">
        <v>51</v>
      </c>
      <c r="H682" s="148" t="s">
        <v>129</v>
      </c>
      <c r="I682" s="140" t="s">
        <v>62</v>
      </c>
      <c r="J682" s="140" t="s">
        <v>130</v>
      </c>
      <c r="K682" s="231" t="s">
        <v>62</v>
      </c>
    </row>
    <row r="683" spans="1:11" ht="12.75" customHeight="1" x14ac:dyDescent="0.15">
      <c r="A683" s="9">
        <v>35</v>
      </c>
      <c r="C683" s="143" t="s">
        <v>128</v>
      </c>
      <c r="D683" s="147" t="s">
        <v>796</v>
      </c>
      <c r="E683" s="145">
        <v>45</v>
      </c>
      <c r="F683" s="145">
        <v>37</v>
      </c>
      <c r="G683" s="139">
        <f t="shared" si="28"/>
        <v>0.82221999999999995</v>
      </c>
      <c r="H683" s="148" t="s">
        <v>129</v>
      </c>
      <c r="I683" s="140" t="s">
        <v>62</v>
      </c>
      <c r="J683" s="140" t="s">
        <v>130</v>
      </c>
      <c r="K683" s="231" t="s">
        <v>62</v>
      </c>
    </row>
    <row r="684" spans="1:11" ht="12.75" customHeight="1" x14ac:dyDescent="0.15">
      <c r="A684" s="9">
        <v>36</v>
      </c>
      <c r="C684" s="143" t="s">
        <v>128</v>
      </c>
      <c r="D684" s="147" t="s">
        <v>797</v>
      </c>
      <c r="E684" s="137">
        <f>SUM(E663,E666,E669,E672,E675,E678,E681,E682,E683)</f>
        <v>1006</v>
      </c>
      <c r="F684" s="137">
        <f>SUM(F663,F666,F669,F672,F675,F678,F681,F682,F683)</f>
        <v>825</v>
      </c>
      <c r="G684" s="139">
        <f t="shared" si="28"/>
        <v>0.82006999999999997</v>
      </c>
      <c r="H684" s="148" t="s">
        <v>129</v>
      </c>
      <c r="I684" s="140" t="s">
        <v>62</v>
      </c>
      <c r="J684" s="140" t="s">
        <v>130</v>
      </c>
      <c r="K684" s="231" t="s">
        <v>62</v>
      </c>
    </row>
    <row r="685" spans="1:11" ht="12.75" customHeight="1" x14ac:dyDescent="0.15">
      <c r="A685" s="9">
        <v>37</v>
      </c>
      <c r="C685" s="143" t="s">
        <v>128</v>
      </c>
      <c r="D685" s="147" t="s">
        <v>798</v>
      </c>
      <c r="E685" s="145">
        <v>42</v>
      </c>
      <c r="F685" s="145">
        <v>38</v>
      </c>
      <c r="G685" s="139">
        <f t="shared" si="28"/>
        <v>0.90476000000000001</v>
      </c>
      <c r="H685" s="148" t="s">
        <v>129</v>
      </c>
      <c r="I685" s="140" t="s">
        <v>62</v>
      </c>
      <c r="J685" s="140" t="s">
        <v>130</v>
      </c>
      <c r="K685" s="231" t="s">
        <v>62</v>
      </c>
    </row>
    <row r="686" spans="1:11" ht="12.75" customHeight="1" x14ac:dyDescent="0.15">
      <c r="A686" s="9">
        <v>38</v>
      </c>
      <c r="C686" s="143" t="s">
        <v>128</v>
      </c>
      <c r="D686" s="147" t="s">
        <v>799</v>
      </c>
      <c r="E686" s="145">
        <v>0</v>
      </c>
      <c r="F686" s="145">
        <v>0</v>
      </c>
      <c r="G686" s="139">
        <v>0</v>
      </c>
      <c r="H686" s="148" t="s">
        <v>129</v>
      </c>
      <c r="I686" s="140" t="s">
        <v>62</v>
      </c>
      <c r="J686" s="140" t="s">
        <v>130</v>
      </c>
      <c r="K686" s="231" t="s">
        <v>62</v>
      </c>
    </row>
    <row r="687" spans="1:11" ht="12.75" customHeight="1" x14ac:dyDescent="0.15">
      <c r="A687" s="9">
        <v>39</v>
      </c>
      <c r="C687" s="143" t="s">
        <v>128</v>
      </c>
      <c r="D687" s="147" t="s">
        <v>800</v>
      </c>
      <c r="E687" s="137">
        <f>SUM(E685:E686)</f>
        <v>42</v>
      </c>
      <c r="F687" s="137">
        <f>SUM(F685:F686)</f>
        <v>38</v>
      </c>
      <c r="G687" s="139">
        <f t="shared" ref="G687:G688" si="29">TRUNC(F687/E687,5)</f>
        <v>0.90476000000000001</v>
      </c>
      <c r="H687" s="148" t="s">
        <v>129</v>
      </c>
      <c r="I687" s="140" t="s">
        <v>62</v>
      </c>
      <c r="J687" s="140" t="s">
        <v>130</v>
      </c>
      <c r="K687" s="231" t="s">
        <v>62</v>
      </c>
    </row>
    <row r="688" spans="1:11" ht="12.75" customHeight="1" x14ac:dyDescent="0.15">
      <c r="A688" s="9">
        <v>40</v>
      </c>
      <c r="C688" s="143" t="s">
        <v>128</v>
      </c>
      <c r="D688" s="147" t="s">
        <v>801</v>
      </c>
      <c r="E688" s="145">
        <v>560</v>
      </c>
      <c r="F688" s="145">
        <v>526</v>
      </c>
      <c r="G688" s="139">
        <f t="shared" si="29"/>
        <v>0.93928</v>
      </c>
      <c r="H688" s="148" t="s">
        <v>129</v>
      </c>
      <c r="I688" s="140" t="s">
        <v>62</v>
      </c>
      <c r="J688" s="140" t="s">
        <v>130</v>
      </c>
      <c r="K688" s="231" t="s">
        <v>62</v>
      </c>
    </row>
    <row r="689" spans="1:11" ht="12.75" customHeight="1" x14ac:dyDescent="0.15">
      <c r="A689" s="9">
        <v>41</v>
      </c>
      <c r="C689" s="143" t="s">
        <v>128</v>
      </c>
      <c r="D689" s="147" t="s">
        <v>802</v>
      </c>
      <c r="E689" s="145">
        <v>0</v>
      </c>
      <c r="F689" s="145">
        <v>0</v>
      </c>
      <c r="G689" s="139">
        <v>0</v>
      </c>
      <c r="H689" s="148" t="s">
        <v>129</v>
      </c>
      <c r="I689" s="140" t="s">
        <v>62</v>
      </c>
      <c r="J689" s="140" t="s">
        <v>130</v>
      </c>
      <c r="K689" s="231" t="s">
        <v>62</v>
      </c>
    </row>
    <row r="690" spans="1:11" ht="12.75" customHeight="1" x14ac:dyDescent="0.15">
      <c r="A690" s="9">
        <v>42</v>
      </c>
      <c r="C690" s="143" t="s">
        <v>128</v>
      </c>
      <c r="D690" s="147" t="s">
        <v>803</v>
      </c>
      <c r="E690" s="137">
        <f>SUM(E688:E689)</f>
        <v>560</v>
      </c>
      <c r="F690" s="137">
        <f>SUM(F688:F689)</f>
        <v>526</v>
      </c>
      <c r="G690" s="139">
        <f t="shared" ref="G690:G693" si="30">TRUNC(F690/E690,5)</f>
        <v>0.93928</v>
      </c>
      <c r="H690" s="148" t="s">
        <v>129</v>
      </c>
      <c r="I690" s="140" t="s">
        <v>62</v>
      </c>
      <c r="J690" s="140" t="s">
        <v>130</v>
      </c>
      <c r="K690" s="231" t="s">
        <v>62</v>
      </c>
    </row>
    <row r="691" spans="1:11" ht="12.75" customHeight="1" x14ac:dyDescent="0.15">
      <c r="A691" s="9">
        <v>43</v>
      </c>
      <c r="C691" s="143" t="s">
        <v>128</v>
      </c>
      <c r="D691" s="147" t="s">
        <v>804</v>
      </c>
      <c r="E691" s="145">
        <v>153</v>
      </c>
      <c r="F691" s="145">
        <v>126</v>
      </c>
      <c r="G691" s="139">
        <f t="shared" si="30"/>
        <v>0.82352000000000003</v>
      </c>
      <c r="H691" s="148" t="s">
        <v>129</v>
      </c>
      <c r="I691" s="140" t="s">
        <v>62</v>
      </c>
      <c r="J691" s="140" t="s">
        <v>130</v>
      </c>
      <c r="K691" s="231" t="s">
        <v>62</v>
      </c>
    </row>
    <row r="692" spans="1:11" ht="12.75" customHeight="1" x14ac:dyDescent="0.15">
      <c r="A692" s="9">
        <v>44</v>
      </c>
      <c r="C692" s="143" t="s">
        <v>128</v>
      </c>
      <c r="D692" s="147" t="s">
        <v>805</v>
      </c>
      <c r="E692" s="145">
        <v>251</v>
      </c>
      <c r="F692" s="145">
        <v>135</v>
      </c>
      <c r="G692" s="139">
        <f t="shared" si="30"/>
        <v>0.53783999999999998</v>
      </c>
      <c r="H692" s="148" t="s">
        <v>129</v>
      </c>
      <c r="I692" s="140" t="s">
        <v>62</v>
      </c>
      <c r="J692" s="140" t="s">
        <v>130</v>
      </c>
      <c r="K692" s="231" t="s">
        <v>62</v>
      </c>
    </row>
    <row r="693" spans="1:11" ht="12.75" customHeight="1" x14ac:dyDescent="0.15">
      <c r="A693" s="9">
        <v>45</v>
      </c>
      <c r="C693" s="143" t="s">
        <v>128</v>
      </c>
      <c r="D693" s="147" t="s">
        <v>806</v>
      </c>
      <c r="E693" s="137">
        <f>SUM(E687, E690,E691,E692)</f>
        <v>1006</v>
      </c>
      <c r="F693" s="137">
        <f>SUM(F687, F690,F691,F692)</f>
        <v>825</v>
      </c>
      <c r="G693" s="139">
        <f t="shared" si="30"/>
        <v>0.82006999999999997</v>
      </c>
      <c r="H693" s="148" t="s">
        <v>129</v>
      </c>
      <c r="I693" s="140" t="s">
        <v>62</v>
      </c>
      <c r="J693" s="140" t="s">
        <v>130</v>
      </c>
      <c r="K693" s="231" t="s">
        <v>62</v>
      </c>
    </row>
    <row r="694" spans="1:11" s="15" customFormat="1" x14ac:dyDescent="0.15">
      <c r="A694" s="9">
        <v>46</v>
      </c>
      <c r="B694"/>
      <c r="C694" s="37" t="s">
        <v>128</v>
      </c>
      <c r="D694" s="62" t="s">
        <v>85</v>
      </c>
      <c r="E694" s="63">
        <v>9406</v>
      </c>
      <c r="F694" s="63">
        <v>765</v>
      </c>
      <c r="G694" s="65">
        <f t="shared" si="21"/>
        <v>8.133E-2</v>
      </c>
      <c r="H694" s="40" t="s">
        <v>129</v>
      </c>
      <c r="I694" s="38" t="s">
        <v>62</v>
      </c>
      <c r="J694" s="38" t="s">
        <v>130</v>
      </c>
      <c r="K694" s="231" t="s">
        <v>62</v>
      </c>
    </row>
    <row r="695" spans="1:11" x14ac:dyDescent="0.15">
      <c r="A695" s="9">
        <v>47</v>
      </c>
      <c r="C695" s="37" t="s">
        <v>128</v>
      </c>
      <c r="D695" s="64" t="s">
        <v>87</v>
      </c>
      <c r="E695" s="63">
        <v>10804</v>
      </c>
      <c r="F695" s="63">
        <v>2611</v>
      </c>
      <c r="G695" s="65">
        <f t="shared" si="21"/>
        <v>0.24166000000000001</v>
      </c>
      <c r="H695" s="40" t="s">
        <v>129</v>
      </c>
      <c r="I695" s="38" t="s">
        <v>62</v>
      </c>
      <c r="J695" s="38" t="s">
        <v>130</v>
      </c>
      <c r="K695" s="231" t="s">
        <v>62</v>
      </c>
    </row>
    <row r="696" spans="1:11" x14ac:dyDescent="0.15">
      <c r="A696" s="9">
        <v>48</v>
      </c>
      <c r="C696" s="37" t="s">
        <v>128</v>
      </c>
      <c r="D696" s="62" t="s">
        <v>870</v>
      </c>
      <c r="E696" s="63">
        <v>2210</v>
      </c>
      <c r="F696" s="63">
        <v>800</v>
      </c>
      <c r="G696" s="65">
        <f t="shared" si="21"/>
        <v>0.36198999999999998</v>
      </c>
      <c r="H696" s="40" t="s">
        <v>129</v>
      </c>
      <c r="I696" s="38" t="s">
        <v>62</v>
      </c>
      <c r="J696" s="38" t="s">
        <v>130</v>
      </c>
      <c r="K696" s="231" t="s">
        <v>62</v>
      </c>
    </row>
    <row r="697" spans="1:11" x14ac:dyDescent="0.15">
      <c r="A697" s="9">
        <v>49</v>
      </c>
      <c r="C697" s="37" t="s">
        <v>128</v>
      </c>
      <c r="D697" s="62" t="s">
        <v>871</v>
      </c>
      <c r="E697" s="63">
        <v>8268</v>
      </c>
      <c r="F697" s="63">
        <v>5072</v>
      </c>
      <c r="G697" s="65">
        <f t="shared" si="21"/>
        <v>0.61343999999999999</v>
      </c>
      <c r="H697" s="40" t="s">
        <v>129</v>
      </c>
      <c r="I697" s="38" t="s">
        <v>62</v>
      </c>
      <c r="J697" s="38" t="s">
        <v>130</v>
      </c>
      <c r="K697" s="231" t="s">
        <v>62</v>
      </c>
    </row>
    <row r="698" spans="1:11" x14ac:dyDescent="0.15">
      <c r="A698" s="9">
        <v>50</v>
      </c>
      <c r="C698" s="37" t="s">
        <v>128</v>
      </c>
      <c r="D698" s="64" t="s">
        <v>872</v>
      </c>
      <c r="E698" s="66">
        <f>SUM(E696:E697)</f>
        <v>10478</v>
      </c>
      <c r="F698" s="66">
        <f>SUM(F696:F697)</f>
        <v>5872</v>
      </c>
      <c r="G698" s="65">
        <f>TRUNC(F698/E698,5)</f>
        <v>0.56040999999999996</v>
      </c>
      <c r="H698" s="40" t="s">
        <v>129</v>
      </c>
      <c r="I698" s="38" t="s">
        <v>62</v>
      </c>
      <c r="J698" s="38" t="s">
        <v>130</v>
      </c>
      <c r="K698" s="231" t="s">
        <v>62</v>
      </c>
    </row>
    <row r="699" spans="1:11" x14ac:dyDescent="0.15">
      <c r="A699" s="9">
        <v>51</v>
      </c>
      <c r="C699" s="37" t="s">
        <v>128</v>
      </c>
      <c r="D699" s="64" t="s">
        <v>139</v>
      </c>
      <c r="E699" s="63">
        <v>509</v>
      </c>
      <c r="F699" s="63">
        <v>300</v>
      </c>
      <c r="G699" s="65">
        <f t="shared" si="21"/>
        <v>0.58938999999999997</v>
      </c>
      <c r="H699" s="40" t="s">
        <v>129</v>
      </c>
      <c r="I699" s="38" t="s">
        <v>62</v>
      </c>
      <c r="J699" s="38" t="s">
        <v>130</v>
      </c>
      <c r="K699" s="231" t="s">
        <v>62</v>
      </c>
    </row>
    <row r="700" spans="1:11" x14ac:dyDescent="0.15">
      <c r="A700" s="9">
        <v>52</v>
      </c>
      <c r="C700" s="37" t="s">
        <v>128</v>
      </c>
      <c r="D700" s="64" t="s">
        <v>90</v>
      </c>
      <c r="E700" s="63">
        <v>509</v>
      </c>
      <c r="F700" s="63">
        <v>445</v>
      </c>
      <c r="G700" s="65">
        <f t="shared" si="21"/>
        <v>0.87426000000000004</v>
      </c>
      <c r="H700" s="40" t="s">
        <v>129</v>
      </c>
      <c r="I700" s="38" t="s">
        <v>62</v>
      </c>
      <c r="J700" s="38" t="s">
        <v>130</v>
      </c>
      <c r="K700" s="231" t="s">
        <v>62</v>
      </c>
    </row>
    <row r="701" spans="1:11" x14ac:dyDescent="0.15">
      <c r="A701" s="9">
        <v>53</v>
      </c>
      <c r="C701" s="37" t="s">
        <v>128</v>
      </c>
      <c r="D701" s="64" t="s">
        <v>93</v>
      </c>
      <c r="E701" s="63">
        <v>509</v>
      </c>
      <c r="F701" s="63">
        <v>475</v>
      </c>
      <c r="G701" s="65">
        <f t="shared" si="21"/>
        <v>0.93320000000000003</v>
      </c>
      <c r="H701" s="38" t="s">
        <v>129</v>
      </c>
      <c r="I701" s="38" t="s">
        <v>62</v>
      </c>
      <c r="J701" s="38" t="s">
        <v>130</v>
      </c>
      <c r="K701" s="231" t="s">
        <v>62</v>
      </c>
    </row>
    <row r="702" spans="1:11" s="15" customFormat="1" ht="12" customHeight="1" x14ac:dyDescent="0.15">
      <c r="A702" s="9">
        <v>54</v>
      </c>
      <c r="B702"/>
      <c r="C702" s="37" t="s">
        <v>128</v>
      </c>
      <c r="D702" s="64" t="s">
        <v>94</v>
      </c>
      <c r="E702" s="63">
        <v>509</v>
      </c>
      <c r="F702" s="63">
        <v>440</v>
      </c>
      <c r="G702" s="65">
        <f t="shared" si="21"/>
        <v>0.86443999999999999</v>
      </c>
      <c r="H702" s="38" t="s">
        <v>129</v>
      </c>
      <c r="I702" s="38" t="s">
        <v>62</v>
      </c>
      <c r="J702" s="38" t="s">
        <v>130</v>
      </c>
      <c r="K702" s="231" t="s">
        <v>62</v>
      </c>
    </row>
    <row r="703" spans="1:11" x14ac:dyDescent="0.15">
      <c r="A703" s="9">
        <v>55</v>
      </c>
      <c r="C703" s="37" t="s">
        <v>128</v>
      </c>
      <c r="D703" s="64" t="s">
        <v>96</v>
      </c>
      <c r="E703" s="63">
        <v>509</v>
      </c>
      <c r="F703" s="63">
        <v>444</v>
      </c>
      <c r="G703" s="65">
        <f t="shared" si="21"/>
        <v>0.87229000000000001</v>
      </c>
      <c r="H703" s="38" t="s">
        <v>129</v>
      </c>
      <c r="I703" s="38" t="s">
        <v>62</v>
      </c>
      <c r="J703" s="38" t="s">
        <v>130</v>
      </c>
      <c r="K703" s="231" t="s">
        <v>62</v>
      </c>
    </row>
    <row r="704" spans="1:11" x14ac:dyDescent="0.15">
      <c r="A704" s="9">
        <v>56</v>
      </c>
      <c r="C704" s="37" t="s">
        <v>128</v>
      </c>
      <c r="D704" s="62" t="s">
        <v>99</v>
      </c>
      <c r="E704" s="63">
        <v>509</v>
      </c>
      <c r="F704" s="67">
        <v>390</v>
      </c>
      <c r="G704" s="65">
        <f t="shared" si="21"/>
        <v>0.76619999999999999</v>
      </c>
      <c r="H704" s="38" t="s">
        <v>129</v>
      </c>
      <c r="I704" s="38" t="s">
        <v>62</v>
      </c>
      <c r="J704" s="38" t="s">
        <v>130</v>
      </c>
      <c r="K704" s="231" t="s">
        <v>62</v>
      </c>
    </row>
    <row r="705" spans="1:11" x14ac:dyDescent="0.15">
      <c r="A705" s="9">
        <v>57</v>
      </c>
      <c r="C705" s="37" t="s">
        <v>128</v>
      </c>
      <c r="D705" s="62" t="s">
        <v>102</v>
      </c>
      <c r="E705" s="68">
        <v>509</v>
      </c>
      <c r="F705" s="68">
        <v>438</v>
      </c>
      <c r="G705" s="65">
        <f t="shared" si="21"/>
        <v>0.86051</v>
      </c>
      <c r="H705" s="38" t="s">
        <v>129</v>
      </c>
      <c r="I705" s="38" t="s">
        <v>62</v>
      </c>
      <c r="J705" s="38" t="s">
        <v>130</v>
      </c>
      <c r="K705" s="231" t="s">
        <v>62</v>
      </c>
    </row>
    <row r="706" spans="1:11" x14ac:dyDescent="0.15">
      <c r="A706" s="9">
        <v>58</v>
      </c>
      <c r="C706" s="37" t="s">
        <v>128</v>
      </c>
      <c r="D706" s="64" t="s">
        <v>105</v>
      </c>
      <c r="E706" s="68">
        <v>509</v>
      </c>
      <c r="F706" s="68">
        <v>413</v>
      </c>
      <c r="G706" s="65">
        <f t="shared" si="21"/>
        <v>0.81138999999999994</v>
      </c>
      <c r="H706" s="40" t="s">
        <v>129</v>
      </c>
      <c r="I706" s="38" t="s">
        <v>62</v>
      </c>
      <c r="J706" s="38" t="s">
        <v>130</v>
      </c>
      <c r="K706" s="231" t="s">
        <v>62</v>
      </c>
    </row>
    <row r="707" spans="1:11" x14ac:dyDescent="0.15">
      <c r="A707" s="9">
        <v>59</v>
      </c>
      <c r="C707" s="37" t="s">
        <v>128</v>
      </c>
      <c r="D707" s="64" t="s">
        <v>108</v>
      </c>
      <c r="E707" s="69">
        <v>509</v>
      </c>
      <c r="F707" s="69">
        <v>366</v>
      </c>
      <c r="G707" s="65">
        <f t="shared" si="21"/>
        <v>0.71904999999999997</v>
      </c>
      <c r="H707" s="38" t="s">
        <v>129</v>
      </c>
      <c r="I707" s="38" t="s">
        <v>62</v>
      </c>
      <c r="J707" s="38" t="s">
        <v>130</v>
      </c>
      <c r="K707" s="231" t="s">
        <v>62</v>
      </c>
    </row>
    <row r="708" spans="1:11" x14ac:dyDescent="0.15">
      <c r="A708" s="9">
        <v>60</v>
      </c>
      <c r="C708" s="37" t="s">
        <v>128</v>
      </c>
      <c r="D708" s="64" t="s">
        <v>110</v>
      </c>
      <c r="E708" s="69">
        <v>509</v>
      </c>
      <c r="F708" s="69">
        <v>384</v>
      </c>
      <c r="G708" s="65">
        <f t="shared" si="21"/>
        <v>0.75441999999999998</v>
      </c>
      <c r="H708" s="38" t="s">
        <v>129</v>
      </c>
      <c r="I708" s="38" t="s">
        <v>62</v>
      </c>
      <c r="J708" s="38" t="s">
        <v>130</v>
      </c>
      <c r="K708" s="231" t="s">
        <v>62</v>
      </c>
    </row>
    <row r="709" spans="1:11" x14ac:dyDescent="0.15">
      <c r="A709" s="9">
        <v>61</v>
      </c>
      <c r="C709" s="37" t="s">
        <v>128</v>
      </c>
      <c r="D709" s="75" t="s">
        <v>113</v>
      </c>
      <c r="E709" s="69">
        <v>509</v>
      </c>
      <c r="F709" s="69">
        <v>444</v>
      </c>
      <c r="G709" s="65">
        <f t="shared" si="21"/>
        <v>0.87229000000000001</v>
      </c>
      <c r="H709" s="38" t="s">
        <v>129</v>
      </c>
      <c r="I709" s="38" t="s">
        <v>62</v>
      </c>
      <c r="J709" s="38" t="s">
        <v>130</v>
      </c>
      <c r="K709" s="231" t="s">
        <v>62</v>
      </c>
    </row>
    <row r="710" spans="1:11" x14ac:dyDescent="0.15">
      <c r="A710" s="9">
        <v>62</v>
      </c>
      <c r="C710" s="149" t="s">
        <v>128</v>
      </c>
      <c r="D710" s="144" t="s">
        <v>715</v>
      </c>
      <c r="E710" s="145">
        <v>347</v>
      </c>
      <c r="F710" s="145">
        <v>184</v>
      </c>
      <c r="G710" s="139">
        <f>TRUNC(F710/E710,5)</f>
        <v>0.53025</v>
      </c>
      <c r="H710" s="140" t="s">
        <v>129</v>
      </c>
      <c r="I710" s="140" t="s">
        <v>62</v>
      </c>
      <c r="J710" s="140" t="s">
        <v>130</v>
      </c>
      <c r="K710" s="231" t="s">
        <v>62</v>
      </c>
    </row>
    <row r="711" spans="1:11" x14ac:dyDescent="0.15">
      <c r="A711" s="9">
        <v>63</v>
      </c>
      <c r="C711" s="149" t="s">
        <v>128</v>
      </c>
      <c r="D711" s="144" t="s">
        <v>716</v>
      </c>
      <c r="E711" s="145">
        <v>217</v>
      </c>
      <c r="F711" s="145">
        <v>140</v>
      </c>
      <c r="G711" s="139">
        <f>TRUNC(F711/E711,5)</f>
        <v>0.64515999999999996</v>
      </c>
      <c r="H711" s="140" t="s">
        <v>129</v>
      </c>
      <c r="I711" s="140" t="s">
        <v>62</v>
      </c>
      <c r="J711" s="140" t="s">
        <v>130</v>
      </c>
      <c r="K711" s="231" t="s">
        <v>62</v>
      </c>
    </row>
    <row r="712" spans="1:11" x14ac:dyDescent="0.15">
      <c r="A712" s="9">
        <v>64</v>
      </c>
      <c r="C712" s="37" t="s">
        <v>128</v>
      </c>
      <c r="D712" s="75" t="s">
        <v>827</v>
      </c>
      <c r="E712" s="63">
        <f>SUM(E710:E711)</f>
        <v>564</v>
      </c>
      <c r="F712" s="63">
        <f>SUM(F710:F711)</f>
        <v>324</v>
      </c>
      <c r="G712" s="65">
        <f>TRUNC(F712/E712,5)</f>
        <v>0.57445999999999997</v>
      </c>
      <c r="H712" s="38" t="s">
        <v>129</v>
      </c>
      <c r="I712" s="38" t="s">
        <v>62</v>
      </c>
      <c r="J712" s="38" t="s">
        <v>130</v>
      </c>
      <c r="K712" s="231" t="s">
        <v>62</v>
      </c>
    </row>
    <row r="713" spans="1:11" x14ac:dyDescent="0.15">
      <c r="A713" s="9">
        <v>65</v>
      </c>
      <c r="C713" s="149" t="s">
        <v>128</v>
      </c>
      <c r="D713" s="144" t="s">
        <v>681</v>
      </c>
      <c r="E713" s="145">
        <v>152</v>
      </c>
      <c r="F713" s="145">
        <v>70</v>
      </c>
      <c r="G713" s="139">
        <f t="shared" si="21"/>
        <v>0.46051999999999998</v>
      </c>
      <c r="H713" s="140" t="s">
        <v>129</v>
      </c>
      <c r="I713" s="140" t="s">
        <v>62</v>
      </c>
      <c r="J713" s="140" t="s">
        <v>130</v>
      </c>
      <c r="K713" s="231" t="s">
        <v>62</v>
      </c>
    </row>
    <row r="714" spans="1:11" x14ac:dyDescent="0.15">
      <c r="A714" s="9">
        <v>66</v>
      </c>
      <c r="C714" s="149" t="s">
        <v>128</v>
      </c>
      <c r="D714" s="144" t="s">
        <v>682</v>
      </c>
      <c r="E714" s="145">
        <v>0</v>
      </c>
      <c r="F714" s="145">
        <v>0</v>
      </c>
      <c r="G714" s="139">
        <v>0</v>
      </c>
      <c r="H714" s="140" t="s">
        <v>129</v>
      </c>
      <c r="I714" s="140" t="s">
        <v>62</v>
      </c>
      <c r="J714" s="140" t="s">
        <v>130</v>
      </c>
      <c r="K714" s="231" t="s">
        <v>62</v>
      </c>
    </row>
    <row r="715" spans="1:11" x14ac:dyDescent="0.15">
      <c r="A715" s="9">
        <v>67</v>
      </c>
      <c r="C715" s="149" t="s">
        <v>128</v>
      </c>
      <c r="D715" s="144" t="s">
        <v>683</v>
      </c>
      <c r="E715" s="137">
        <f>SUM(E713:E714)</f>
        <v>152</v>
      </c>
      <c r="F715" s="137">
        <f>SUM(F713:F714)</f>
        <v>70</v>
      </c>
      <c r="G715" s="139">
        <f t="shared" ref="G715:G716" si="31">TRUNC(F715/E715,5)</f>
        <v>0.46051999999999998</v>
      </c>
      <c r="H715" s="140" t="s">
        <v>129</v>
      </c>
      <c r="I715" s="140" t="s">
        <v>62</v>
      </c>
      <c r="J715" s="140" t="s">
        <v>130</v>
      </c>
      <c r="K715" s="231" t="s">
        <v>62</v>
      </c>
    </row>
    <row r="716" spans="1:11" x14ac:dyDescent="0.15">
      <c r="A716" s="9">
        <v>68</v>
      </c>
      <c r="C716" s="149" t="s">
        <v>128</v>
      </c>
      <c r="D716" s="144" t="s">
        <v>684</v>
      </c>
      <c r="E716" s="145">
        <v>109</v>
      </c>
      <c r="F716" s="145">
        <v>60</v>
      </c>
      <c r="G716" s="139">
        <f t="shared" si="31"/>
        <v>0.55044999999999999</v>
      </c>
      <c r="H716" s="140" t="s">
        <v>129</v>
      </c>
      <c r="I716" s="140" t="s">
        <v>62</v>
      </c>
      <c r="J716" s="140" t="s">
        <v>130</v>
      </c>
      <c r="K716" s="231" t="s">
        <v>62</v>
      </c>
    </row>
    <row r="717" spans="1:11" x14ac:dyDescent="0.15">
      <c r="A717" s="9">
        <v>69</v>
      </c>
      <c r="C717" s="149" t="s">
        <v>128</v>
      </c>
      <c r="D717" s="144" t="s">
        <v>685</v>
      </c>
      <c r="E717" s="145">
        <v>0</v>
      </c>
      <c r="F717" s="145">
        <v>0</v>
      </c>
      <c r="G717" s="139">
        <v>0</v>
      </c>
      <c r="H717" s="140" t="s">
        <v>129</v>
      </c>
      <c r="I717" s="140" t="s">
        <v>62</v>
      </c>
      <c r="J717" s="140" t="s">
        <v>130</v>
      </c>
      <c r="K717" s="231" t="s">
        <v>62</v>
      </c>
    </row>
    <row r="718" spans="1:11" x14ac:dyDescent="0.15">
      <c r="A718" s="9">
        <v>70</v>
      </c>
      <c r="C718" s="149" t="s">
        <v>128</v>
      </c>
      <c r="D718" s="144" t="s">
        <v>686</v>
      </c>
      <c r="E718" s="137">
        <f>SUM(E716:E717)</f>
        <v>109</v>
      </c>
      <c r="F718" s="137">
        <f>SUM(F716:F717)</f>
        <v>60</v>
      </c>
      <c r="G718" s="139">
        <f t="shared" ref="G718:G719" si="32">TRUNC(F718/E718,5)</f>
        <v>0.55044999999999999</v>
      </c>
      <c r="H718" s="140" t="s">
        <v>129</v>
      </c>
      <c r="I718" s="140" t="s">
        <v>62</v>
      </c>
      <c r="J718" s="140" t="s">
        <v>130</v>
      </c>
      <c r="K718" s="231" t="s">
        <v>62</v>
      </c>
    </row>
    <row r="719" spans="1:11" x14ac:dyDescent="0.15">
      <c r="A719" s="9">
        <v>71</v>
      </c>
      <c r="C719" s="149" t="s">
        <v>128</v>
      </c>
      <c r="D719" s="144" t="s">
        <v>687</v>
      </c>
      <c r="E719" s="145">
        <v>62</v>
      </c>
      <c r="F719" s="145">
        <v>41</v>
      </c>
      <c r="G719" s="139">
        <f t="shared" si="32"/>
        <v>0.66129000000000004</v>
      </c>
      <c r="H719" s="140" t="s">
        <v>129</v>
      </c>
      <c r="I719" s="140" t="s">
        <v>62</v>
      </c>
      <c r="J719" s="140" t="s">
        <v>130</v>
      </c>
      <c r="K719" s="231" t="s">
        <v>62</v>
      </c>
    </row>
    <row r="720" spans="1:11" x14ac:dyDescent="0.15">
      <c r="A720" s="9">
        <v>72</v>
      </c>
      <c r="C720" s="149" t="s">
        <v>128</v>
      </c>
      <c r="D720" s="144" t="s">
        <v>688</v>
      </c>
      <c r="E720" s="145">
        <v>0</v>
      </c>
      <c r="F720" s="145">
        <v>0</v>
      </c>
      <c r="G720" s="139">
        <v>0</v>
      </c>
      <c r="H720" s="140" t="s">
        <v>129</v>
      </c>
      <c r="I720" s="140" t="s">
        <v>62</v>
      </c>
      <c r="J720" s="140" t="s">
        <v>130</v>
      </c>
      <c r="K720" s="231" t="s">
        <v>62</v>
      </c>
    </row>
    <row r="721" spans="1:11" x14ac:dyDescent="0.15">
      <c r="A721" s="9">
        <v>73</v>
      </c>
      <c r="C721" s="149" t="s">
        <v>128</v>
      </c>
      <c r="D721" s="144" t="s">
        <v>689</v>
      </c>
      <c r="E721" s="137">
        <f>SUM(E719:E720)</f>
        <v>62</v>
      </c>
      <c r="F721" s="137">
        <f>SUM(F719:F720)</f>
        <v>41</v>
      </c>
      <c r="G721" s="139">
        <f t="shared" ref="G721:G722" si="33">TRUNC(F721/E721,5)</f>
        <v>0.66129000000000004</v>
      </c>
      <c r="H721" s="140" t="s">
        <v>129</v>
      </c>
      <c r="I721" s="140" t="s">
        <v>62</v>
      </c>
      <c r="J721" s="140" t="s">
        <v>130</v>
      </c>
      <c r="K721" s="231" t="s">
        <v>62</v>
      </c>
    </row>
    <row r="722" spans="1:11" x14ac:dyDescent="0.15">
      <c r="A722" s="9">
        <v>74</v>
      </c>
      <c r="C722" s="149" t="s">
        <v>128</v>
      </c>
      <c r="D722" s="144" t="s">
        <v>690</v>
      </c>
      <c r="E722" s="145">
        <v>93</v>
      </c>
      <c r="F722" s="145">
        <v>59</v>
      </c>
      <c r="G722" s="139">
        <f t="shared" si="33"/>
        <v>0.63439999999999996</v>
      </c>
      <c r="H722" s="140" t="s">
        <v>129</v>
      </c>
      <c r="I722" s="140" t="s">
        <v>62</v>
      </c>
      <c r="J722" s="140" t="s">
        <v>130</v>
      </c>
      <c r="K722" s="231" t="s">
        <v>62</v>
      </c>
    </row>
    <row r="723" spans="1:11" x14ac:dyDescent="0.15">
      <c r="A723" s="9">
        <v>75</v>
      </c>
      <c r="C723" s="149" t="s">
        <v>128</v>
      </c>
      <c r="D723" s="144" t="s">
        <v>691</v>
      </c>
      <c r="E723" s="145">
        <v>0</v>
      </c>
      <c r="F723" s="145">
        <v>0</v>
      </c>
      <c r="G723" s="139">
        <v>0</v>
      </c>
      <c r="H723" s="140" t="s">
        <v>129</v>
      </c>
      <c r="I723" s="140" t="s">
        <v>62</v>
      </c>
      <c r="J723" s="140" t="s">
        <v>130</v>
      </c>
      <c r="K723" s="231" t="s">
        <v>62</v>
      </c>
    </row>
    <row r="724" spans="1:11" x14ac:dyDescent="0.15">
      <c r="A724" s="9">
        <v>76</v>
      </c>
      <c r="C724" s="149" t="s">
        <v>128</v>
      </c>
      <c r="D724" s="144" t="s">
        <v>692</v>
      </c>
      <c r="E724" s="137">
        <f>SUM(E722:E723)</f>
        <v>93</v>
      </c>
      <c r="F724" s="137">
        <f>SUM(F722:F723)</f>
        <v>59</v>
      </c>
      <c r="G724" s="139">
        <f t="shared" ref="G724:G725" si="34">TRUNC(F724/E724,5)</f>
        <v>0.63439999999999996</v>
      </c>
      <c r="H724" s="140" t="s">
        <v>129</v>
      </c>
      <c r="I724" s="140" t="s">
        <v>62</v>
      </c>
      <c r="J724" s="140" t="s">
        <v>130</v>
      </c>
      <c r="K724" s="231" t="s">
        <v>62</v>
      </c>
    </row>
    <row r="725" spans="1:11" x14ac:dyDescent="0.15">
      <c r="A725" s="9">
        <v>77</v>
      </c>
      <c r="C725" s="149" t="s">
        <v>128</v>
      </c>
      <c r="D725" s="144" t="s">
        <v>693</v>
      </c>
      <c r="E725" s="145">
        <v>38</v>
      </c>
      <c r="F725" s="145">
        <v>29</v>
      </c>
      <c r="G725" s="139">
        <f t="shared" si="34"/>
        <v>0.76315</v>
      </c>
      <c r="H725" s="140" t="s">
        <v>129</v>
      </c>
      <c r="I725" s="140" t="s">
        <v>62</v>
      </c>
      <c r="J725" s="140" t="s">
        <v>130</v>
      </c>
      <c r="K725" s="231" t="s">
        <v>62</v>
      </c>
    </row>
    <row r="726" spans="1:11" x14ac:dyDescent="0.15">
      <c r="A726" s="9">
        <v>78</v>
      </c>
      <c r="C726" s="149" t="s">
        <v>128</v>
      </c>
      <c r="D726" s="144" t="s">
        <v>694</v>
      </c>
      <c r="E726" s="145">
        <v>0</v>
      </c>
      <c r="F726" s="145">
        <v>0</v>
      </c>
      <c r="G726" s="139">
        <v>0</v>
      </c>
      <c r="H726" s="140" t="s">
        <v>129</v>
      </c>
      <c r="I726" s="140" t="s">
        <v>62</v>
      </c>
      <c r="J726" s="140" t="s">
        <v>130</v>
      </c>
      <c r="K726" s="231" t="s">
        <v>62</v>
      </c>
    </row>
    <row r="727" spans="1:11" x14ac:dyDescent="0.15">
      <c r="A727" s="9">
        <v>79</v>
      </c>
      <c r="C727" s="149" t="s">
        <v>128</v>
      </c>
      <c r="D727" s="144" t="s">
        <v>695</v>
      </c>
      <c r="E727" s="137">
        <f>SUM(E725:E726)</f>
        <v>38</v>
      </c>
      <c r="F727" s="137">
        <f>SUM(F725:F726)</f>
        <v>29</v>
      </c>
      <c r="G727" s="139">
        <f t="shared" ref="G727" si="35">TRUNC(F727/E727,5)</f>
        <v>0.76315</v>
      </c>
      <c r="H727" s="140" t="s">
        <v>129</v>
      </c>
      <c r="I727" s="140" t="s">
        <v>62</v>
      </c>
      <c r="J727" s="140" t="s">
        <v>130</v>
      </c>
      <c r="K727" s="231" t="s">
        <v>62</v>
      </c>
    </row>
    <row r="728" spans="1:11" x14ac:dyDescent="0.15">
      <c r="A728" s="9">
        <v>80</v>
      </c>
      <c r="C728" s="149" t="s">
        <v>128</v>
      </c>
      <c r="D728" s="144" t="s">
        <v>696</v>
      </c>
      <c r="E728" s="145">
        <v>27</v>
      </c>
      <c r="F728" s="145">
        <v>14</v>
      </c>
      <c r="G728" s="139" t="s">
        <v>51</v>
      </c>
      <c r="H728" s="140" t="s">
        <v>129</v>
      </c>
      <c r="I728" s="140" t="s">
        <v>62</v>
      </c>
      <c r="J728" s="140" t="s">
        <v>130</v>
      </c>
      <c r="K728" s="231" t="s">
        <v>62</v>
      </c>
    </row>
    <row r="729" spans="1:11" x14ac:dyDescent="0.15">
      <c r="A729" s="9">
        <v>81</v>
      </c>
      <c r="C729" s="149" t="s">
        <v>128</v>
      </c>
      <c r="D729" s="144" t="s">
        <v>697</v>
      </c>
      <c r="E729" s="145">
        <v>0</v>
      </c>
      <c r="F729" s="145">
        <v>0</v>
      </c>
      <c r="G729" s="139">
        <v>0</v>
      </c>
      <c r="H729" s="140" t="s">
        <v>129</v>
      </c>
      <c r="I729" s="140" t="s">
        <v>62</v>
      </c>
      <c r="J729" s="140" t="s">
        <v>130</v>
      </c>
      <c r="K729" s="231" t="s">
        <v>62</v>
      </c>
    </row>
    <row r="730" spans="1:11" x14ac:dyDescent="0.15">
      <c r="A730" s="9">
        <v>82</v>
      </c>
      <c r="C730" s="149" t="s">
        <v>128</v>
      </c>
      <c r="D730" s="144" t="s">
        <v>698</v>
      </c>
      <c r="E730" s="137">
        <f>SUM(E728:E729)</f>
        <v>27</v>
      </c>
      <c r="F730" s="137">
        <f>SUM(F728:F729)</f>
        <v>14</v>
      </c>
      <c r="G730" s="139" t="s">
        <v>51</v>
      </c>
      <c r="H730" s="140" t="s">
        <v>129</v>
      </c>
      <c r="I730" s="140" t="s">
        <v>62</v>
      </c>
      <c r="J730" s="140" t="s">
        <v>130</v>
      </c>
      <c r="K730" s="231" t="s">
        <v>62</v>
      </c>
    </row>
    <row r="731" spans="1:11" x14ac:dyDescent="0.15">
      <c r="A731" s="9">
        <v>83</v>
      </c>
      <c r="C731" s="149" t="s">
        <v>128</v>
      </c>
      <c r="D731" s="144" t="s">
        <v>699</v>
      </c>
      <c r="E731" s="145">
        <v>18</v>
      </c>
      <c r="F731" s="145">
        <v>14</v>
      </c>
      <c r="G731" s="139" t="s">
        <v>51</v>
      </c>
      <c r="H731" s="140" t="s">
        <v>129</v>
      </c>
      <c r="I731" s="140" t="s">
        <v>62</v>
      </c>
      <c r="J731" s="140" t="s">
        <v>130</v>
      </c>
      <c r="K731" s="231" t="s">
        <v>62</v>
      </c>
    </row>
    <row r="732" spans="1:11" x14ac:dyDescent="0.15">
      <c r="A732" s="9">
        <v>84</v>
      </c>
      <c r="C732" s="149" t="s">
        <v>128</v>
      </c>
      <c r="D732" s="144" t="s">
        <v>700</v>
      </c>
      <c r="E732" s="145">
        <v>0</v>
      </c>
      <c r="F732" s="145">
        <v>0</v>
      </c>
      <c r="G732" s="139">
        <v>0</v>
      </c>
      <c r="H732" s="140" t="s">
        <v>129</v>
      </c>
      <c r="I732" s="140" t="s">
        <v>62</v>
      </c>
      <c r="J732" s="140" t="s">
        <v>130</v>
      </c>
      <c r="K732" s="231" t="s">
        <v>62</v>
      </c>
    </row>
    <row r="733" spans="1:11" x14ac:dyDescent="0.15">
      <c r="A733" s="9">
        <v>85</v>
      </c>
      <c r="C733" s="149" t="s">
        <v>128</v>
      </c>
      <c r="D733" s="144" t="s">
        <v>701</v>
      </c>
      <c r="E733" s="137">
        <f>SUM(E731:E732)</f>
        <v>18</v>
      </c>
      <c r="F733" s="137">
        <f>SUM(F731:F732)</f>
        <v>14</v>
      </c>
      <c r="G733" s="139" t="s">
        <v>51</v>
      </c>
      <c r="H733" s="140" t="s">
        <v>129</v>
      </c>
      <c r="I733" s="140" t="s">
        <v>62</v>
      </c>
      <c r="J733" s="140" t="s">
        <v>130</v>
      </c>
      <c r="K733" s="231" t="s">
        <v>62</v>
      </c>
    </row>
    <row r="734" spans="1:11" x14ac:dyDescent="0.15">
      <c r="A734" s="9">
        <v>86</v>
      </c>
      <c r="C734" s="149" t="s">
        <v>128</v>
      </c>
      <c r="D734" s="144" t="s">
        <v>702</v>
      </c>
      <c r="E734" s="145">
        <v>25</v>
      </c>
      <c r="F734" s="145">
        <v>18</v>
      </c>
      <c r="G734" s="139" t="s">
        <v>51</v>
      </c>
      <c r="H734" s="140" t="s">
        <v>129</v>
      </c>
      <c r="I734" s="140" t="s">
        <v>62</v>
      </c>
      <c r="J734" s="140" t="s">
        <v>130</v>
      </c>
      <c r="K734" s="231" t="s">
        <v>62</v>
      </c>
    </row>
    <row r="735" spans="1:11" x14ac:dyDescent="0.15">
      <c r="A735" s="9">
        <v>87</v>
      </c>
      <c r="C735" s="149" t="s">
        <v>128</v>
      </c>
      <c r="D735" s="144" t="s">
        <v>703</v>
      </c>
      <c r="E735" s="145">
        <v>40</v>
      </c>
      <c r="F735" s="145">
        <v>19</v>
      </c>
      <c r="G735" s="139">
        <f t="shared" ref="G735:G737" si="36">TRUNC(F735/E735,5)</f>
        <v>0.47499999999999998</v>
      </c>
      <c r="H735" s="140" t="s">
        <v>129</v>
      </c>
      <c r="I735" s="140" t="s">
        <v>62</v>
      </c>
      <c r="J735" s="140" t="s">
        <v>130</v>
      </c>
      <c r="K735" s="231" t="s">
        <v>62</v>
      </c>
    </row>
    <row r="736" spans="1:11" x14ac:dyDescent="0.15">
      <c r="A736" s="9">
        <v>88</v>
      </c>
      <c r="C736" s="149" t="s">
        <v>128</v>
      </c>
      <c r="D736" s="144" t="s">
        <v>704</v>
      </c>
      <c r="E736" s="137">
        <f>SUM(E715,E718,E721,E724,E727,E730,E733,E734,E735)</f>
        <v>564</v>
      </c>
      <c r="F736" s="137">
        <f>SUM(F715,F718,F721,F724,F727,F730,F733,F734,F735)</f>
        <v>324</v>
      </c>
      <c r="G736" s="139">
        <f t="shared" si="36"/>
        <v>0.57445999999999997</v>
      </c>
      <c r="H736" s="140" t="s">
        <v>129</v>
      </c>
      <c r="I736" s="140" t="s">
        <v>62</v>
      </c>
      <c r="J736" s="140" t="s">
        <v>130</v>
      </c>
      <c r="K736" s="231" t="s">
        <v>62</v>
      </c>
    </row>
    <row r="737" spans="1:11" x14ac:dyDescent="0.15">
      <c r="A737" s="9">
        <v>89</v>
      </c>
      <c r="C737" s="149" t="s">
        <v>128</v>
      </c>
      <c r="D737" s="144" t="s">
        <v>705</v>
      </c>
      <c r="E737" s="145">
        <v>90</v>
      </c>
      <c r="F737" s="145">
        <v>58</v>
      </c>
      <c r="G737" s="139">
        <f t="shared" si="36"/>
        <v>0.64444000000000001</v>
      </c>
      <c r="H737" s="140" t="s">
        <v>129</v>
      </c>
      <c r="I737" s="140" t="s">
        <v>62</v>
      </c>
      <c r="J737" s="140" t="s">
        <v>130</v>
      </c>
      <c r="K737" s="231" t="s">
        <v>62</v>
      </c>
    </row>
    <row r="738" spans="1:11" x14ac:dyDescent="0.15">
      <c r="A738" s="9">
        <v>90</v>
      </c>
      <c r="C738" s="149" t="s">
        <v>128</v>
      </c>
      <c r="D738" s="144" t="s">
        <v>706</v>
      </c>
      <c r="E738" s="145">
        <v>0</v>
      </c>
      <c r="F738" s="145">
        <v>0</v>
      </c>
      <c r="G738" s="139">
        <v>0</v>
      </c>
      <c r="H738" s="140" t="s">
        <v>129</v>
      </c>
      <c r="I738" s="140" t="s">
        <v>62</v>
      </c>
      <c r="J738" s="140" t="s">
        <v>130</v>
      </c>
      <c r="K738" s="231" t="s">
        <v>62</v>
      </c>
    </row>
    <row r="739" spans="1:11" x14ac:dyDescent="0.15">
      <c r="A739" s="9">
        <v>91</v>
      </c>
      <c r="C739" s="149" t="s">
        <v>128</v>
      </c>
      <c r="D739" s="144" t="s">
        <v>707</v>
      </c>
      <c r="E739" s="137">
        <f>SUM(E737:E738)</f>
        <v>90</v>
      </c>
      <c r="F739" s="137">
        <f>SUM(F737:F738)</f>
        <v>58</v>
      </c>
      <c r="G739" s="139">
        <f t="shared" ref="G739:G740" si="37">TRUNC(F739/E739,5)</f>
        <v>0.64444000000000001</v>
      </c>
      <c r="H739" s="140" t="s">
        <v>129</v>
      </c>
      <c r="I739" s="140" t="s">
        <v>62</v>
      </c>
      <c r="J739" s="140" t="s">
        <v>130</v>
      </c>
      <c r="K739" s="231" t="s">
        <v>62</v>
      </c>
    </row>
    <row r="740" spans="1:11" x14ac:dyDescent="0.15">
      <c r="A740" s="9">
        <v>92</v>
      </c>
      <c r="C740" s="149" t="s">
        <v>128</v>
      </c>
      <c r="D740" s="144" t="s">
        <v>708</v>
      </c>
      <c r="E740" s="145">
        <v>283</v>
      </c>
      <c r="F740" s="145">
        <v>167</v>
      </c>
      <c r="G740" s="139">
        <f t="shared" si="37"/>
        <v>0.59009999999999996</v>
      </c>
      <c r="H740" s="140" t="s">
        <v>129</v>
      </c>
      <c r="I740" s="140" t="s">
        <v>62</v>
      </c>
      <c r="J740" s="140" t="s">
        <v>130</v>
      </c>
      <c r="K740" s="231" t="s">
        <v>62</v>
      </c>
    </row>
    <row r="741" spans="1:11" x14ac:dyDescent="0.15">
      <c r="A741" s="9">
        <v>93</v>
      </c>
      <c r="C741" s="149" t="s">
        <v>128</v>
      </c>
      <c r="D741" s="144" t="s">
        <v>709</v>
      </c>
      <c r="E741" s="145">
        <v>0</v>
      </c>
      <c r="F741" s="145">
        <v>0</v>
      </c>
      <c r="G741" s="139">
        <v>0</v>
      </c>
      <c r="H741" s="140" t="s">
        <v>129</v>
      </c>
      <c r="I741" s="140" t="s">
        <v>62</v>
      </c>
      <c r="J741" s="140" t="s">
        <v>130</v>
      </c>
      <c r="K741" s="231" t="s">
        <v>62</v>
      </c>
    </row>
    <row r="742" spans="1:11" x14ac:dyDescent="0.15">
      <c r="A742" s="9">
        <v>94</v>
      </c>
      <c r="C742" s="149" t="s">
        <v>128</v>
      </c>
      <c r="D742" s="144" t="s">
        <v>710</v>
      </c>
      <c r="E742" s="137">
        <f>SUM(E740:E741)</f>
        <v>283</v>
      </c>
      <c r="F742" s="137">
        <f>SUM(F740:F741)</f>
        <v>167</v>
      </c>
      <c r="G742" s="139">
        <f t="shared" ref="G742:G745" si="38">TRUNC(F742/E742,5)</f>
        <v>0.59009999999999996</v>
      </c>
      <c r="H742" s="140" t="s">
        <v>129</v>
      </c>
      <c r="I742" s="140" t="s">
        <v>62</v>
      </c>
      <c r="J742" s="140" t="s">
        <v>130</v>
      </c>
      <c r="K742" s="231" t="s">
        <v>62</v>
      </c>
    </row>
    <row r="743" spans="1:11" x14ac:dyDescent="0.15">
      <c r="A743" s="9">
        <v>95</v>
      </c>
      <c r="C743" s="149" t="s">
        <v>128</v>
      </c>
      <c r="D743" s="144" t="s">
        <v>711</v>
      </c>
      <c r="E743" s="145">
        <v>59</v>
      </c>
      <c r="F743" s="145">
        <v>32</v>
      </c>
      <c r="G743" s="139">
        <f t="shared" si="38"/>
        <v>0.54237000000000002</v>
      </c>
      <c r="H743" s="140" t="s">
        <v>129</v>
      </c>
      <c r="I743" s="140" t="s">
        <v>62</v>
      </c>
      <c r="J743" s="140" t="s">
        <v>130</v>
      </c>
      <c r="K743" s="231" t="s">
        <v>62</v>
      </c>
    </row>
    <row r="744" spans="1:11" x14ac:dyDescent="0.15">
      <c r="A744" s="9">
        <v>96</v>
      </c>
      <c r="C744" s="149" t="s">
        <v>128</v>
      </c>
      <c r="D744" s="144" t="s">
        <v>712</v>
      </c>
      <c r="E744" s="145">
        <v>132</v>
      </c>
      <c r="F744" s="145">
        <v>67</v>
      </c>
      <c r="G744" s="139">
        <f t="shared" si="38"/>
        <v>0.50756999999999997</v>
      </c>
      <c r="H744" s="140" t="s">
        <v>129</v>
      </c>
      <c r="I744" s="140" t="s">
        <v>62</v>
      </c>
      <c r="J744" s="140" t="s">
        <v>130</v>
      </c>
      <c r="K744" s="231" t="s">
        <v>62</v>
      </c>
    </row>
    <row r="745" spans="1:11" x14ac:dyDescent="0.15">
      <c r="A745" s="9">
        <v>97</v>
      </c>
      <c r="C745" s="149" t="s">
        <v>128</v>
      </c>
      <c r="D745" s="144" t="s">
        <v>713</v>
      </c>
      <c r="E745" s="137">
        <f>SUM(E739, E742,E743,E744)</f>
        <v>564</v>
      </c>
      <c r="F745" s="137">
        <f>SUM(F739, F742,F743,F744)</f>
        <v>324</v>
      </c>
      <c r="G745" s="139">
        <f t="shared" si="38"/>
        <v>0.57445999999999997</v>
      </c>
      <c r="H745" s="140" t="s">
        <v>129</v>
      </c>
      <c r="I745" s="140" t="s">
        <v>62</v>
      </c>
      <c r="J745" s="140" t="s">
        <v>130</v>
      </c>
      <c r="K745" s="231" t="s">
        <v>62</v>
      </c>
    </row>
    <row r="746" spans="1:11" x14ac:dyDescent="0.15">
      <c r="A746" s="9">
        <v>98</v>
      </c>
      <c r="C746" s="37" t="s">
        <v>128</v>
      </c>
      <c r="D746" s="82" t="s">
        <v>173</v>
      </c>
      <c r="E746" s="63">
        <v>5</v>
      </c>
      <c r="F746" s="63">
        <v>3</v>
      </c>
      <c r="G746" s="65" t="s">
        <v>51</v>
      </c>
      <c r="H746" s="38" t="s">
        <v>129</v>
      </c>
      <c r="I746" s="38" t="s">
        <v>62</v>
      </c>
      <c r="J746" s="38" t="s">
        <v>130</v>
      </c>
      <c r="K746" s="231" t="s">
        <v>62</v>
      </c>
    </row>
    <row r="747" spans="1:11" x14ac:dyDescent="0.15">
      <c r="A747" s="9">
        <v>99</v>
      </c>
      <c r="C747" s="37" t="s">
        <v>128</v>
      </c>
      <c r="D747" s="82" t="s">
        <v>174</v>
      </c>
      <c r="E747" s="63">
        <v>300</v>
      </c>
      <c r="F747" s="63">
        <v>56</v>
      </c>
      <c r="G747" s="65">
        <f t="shared" si="21"/>
        <v>0.18665999999999999</v>
      </c>
      <c r="H747" s="38" t="s">
        <v>129</v>
      </c>
      <c r="I747" s="38" t="s">
        <v>62</v>
      </c>
      <c r="J747" s="38" t="s">
        <v>130</v>
      </c>
      <c r="K747" s="231" t="s">
        <v>62</v>
      </c>
    </row>
    <row r="748" spans="1:11" x14ac:dyDescent="0.15">
      <c r="A748" s="9">
        <v>100</v>
      </c>
      <c r="C748" s="37" t="s">
        <v>128</v>
      </c>
      <c r="D748" s="82" t="s">
        <v>175</v>
      </c>
      <c r="E748" s="63">
        <v>400</v>
      </c>
      <c r="F748" s="63">
        <v>31</v>
      </c>
      <c r="G748" s="65">
        <f t="shared" ref="G748:G832" si="39">TRUNC(F748/E748,5)</f>
        <v>7.7499999999999999E-2</v>
      </c>
      <c r="H748" s="38" t="s">
        <v>129</v>
      </c>
      <c r="I748" s="38" t="s">
        <v>62</v>
      </c>
      <c r="J748" s="38" t="s">
        <v>130</v>
      </c>
      <c r="K748" s="231" t="s">
        <v>62</v>
      </c>
    </row>
    <row r="749" spans="1:11" x14ac:dyDescent="0.15">
      <c r="A749" s="9">
        <v>101</v>
      </c>
      <c r="C749" s="37" t="s">
        <v>128</v>
      </c>
      <c r="D749" s="82" t="s">
        <v>176</v>
      </c>
      <c r="E749" s="63">
        <f>SUM(E746:E748)</f>
        <v>705</v>
      </c>
      <c r="F749" s="63">
        <f>SUM(F746:F748)</f>
        <v>90</v>
      </c>
      <c r="G749" s="65">
        <f t="shared" si="39"/>
        <v>0.12765000000000001</v>
      </c>
      <c r="H749" s="38" t="s">
        <v>129</v>
      </c>
      <c r="I749" s="38" t="s">
        <v>62</v>
      </c>
      <c r="J749" s="38" t="s">
        <v>130</v>
      </c>
      <c r="K749" s="231" t="s">
        <v>62</v>
      </c>
    </row>
    <row r="750" spans="1:11" s="15" customFormat="1" x14ac:dyDescent="0.15">
      <c r="A750" s="9">
        <v>102</v>
      </c>
      <c r="C750" s="149" t="s">
        <v>128</v>
      </c>
      <c r="D750" s="155" t="s">
        <v>272</v>
      </c>
      <c r="E750" s="145">
        <v>4021</v>
      </c>
      <c r="F750" s="145">
        <v>380</v>
      </c>
      <c r="G750" s="139">
        <f t="shared" si="39"/>
        <v>9.4500000000000001E-2</v>
      </c>
      <c r="H750" s="145" t="s">
        <v>129</v>
      </c>
      <c r="I750" s="145" t="s">
        <v>62</v>
      </c>
      <c r="J750" s="140" t="s">
        <v>130</v>
      </c>
      <c r="K750" s="231" t="s">
        <v>62</v>
      </c>
    </row>
    <row r="751" spans="1:11" s="15" customFormat="1" x14ac:dyDescent="0.15">
      <c r="A751" s="9">
        <v>103</v>
      </c>
      <c r="C751" s="147" t="s">
        <v>128</v>
      </c>
      <c r="D751" s="155" t="s">
        <v>815</v>
      </c>
      <c r="E751" s="145">
        <v>4021</v>
      </c>
      <c r="F751" s="145">
        <v>1000</v>
      </c>
      <c r="G751" s="139">
        <f>TRUNC(F751/E751,5)</f>
        <v>0.24868999999999999</v>
      </c>
      <c r="H751" s="145" t="s">
        <v>129</v>
      </c>
      <c r="I751" s="145" t="s">
        <v>62</v>
      </c>
      <c r="J751" s="145" t="s">
        <v>130</v>
      </c>
      <c r="K751" s="231" t="s">
        <v>62</v>
      </c>
    </row>
    <row r="752" spans="1:11" s="15" customFormat="1" x14ac:dyDescent="0.15">
      <c r="A752" s="9">
        <v>104</v>
      </c>
      <c r="C752" s="147" t="s">
        <v>128</v>
      </c>
      <c r="D752" s="155" t="s">
        <v>347</v>
      </c>
      <c r="E752" s="145">
        <v>873</v>
      </c>
      <c r="F752" s="145">
        <v>142</v>
      </c>
      <c r="G752" s="139">
        <f t="shared" ref="G752" si="40">TRUNC(F752/E752,5)</f>
        <v>0.16264999999999999</v>
      </c>
      <c r="H752" s="145" t="s">
        <v>129</v>
      </c>
      <c r="I752" s="145" t="s">
        <v>62</v>
      </c>
      <c r="J752" s="145" t="s">
        <v>130</v>
      </c>
      <c r="K752" s="231" t="s">
        <v>62</v>
      </c>
    </row>
    <row r="753" spans="1:11" s="15" customFormat="1" x14ac:dyDescent="0.15">
      <c r="A753" s="9">
        <v>105</v>
      </c>
      <c r="C753" s="147" t="s">
        <v>128</v>
      </c>
      <c r="D753" s="155" t="s">
        <v>348</v>
      </c>
      <c r="E753" s="145">
        <v>0</v>
      </c>
      <c r="F753" s="145">
        <v>0</v>
      </c>
      <c r="G753" s="139">
        <v>0</v>
      </c>
      <c r="H753" s="145" t="s">
        <v>129</v>
      </c>
      <c r="I753" s="145" t="s">
        <v>62</v>
      </c>
      <c r="J753" s="145" t="s">
        <v>130</v>
      </c>
      <c r="K753" s="231" t="s">
        <v>62</v>
      </c>
    </row>
    <row r="754" spans="1:11" s="15" customFormat="1" x14ac:dyDescent="0.15">
      <c r="A754" s="9">
        <v>106</v>
      </c>
      <c r="C754" s="147" t="s">
        <v>128</v>
      </c>
      <c r="D754" s="155" t="s">
        <v>349</v>
      </c>
      <c r="E754" s="137">
        <f>SUM(E752:E753)</f>
        <v>873</v>
      </c>
      <c r="F754" s="137">
        <f>SUM(F752:F753)</f>
        <v>142</v>
      </c>
      <c r="G754" s="139">
        <f t="shared" ref="G754:G755" si="41">TRUNC(F754/E754,5)</f>
        <v>0.16264999999999999</v>
      </c>
      <c r="H754" s="145" t="s">
        <v>129</v>
      </c>
      <c r="I754" s="145" t="s">
        <v>62</v>
      </c>
      <c r="J754" s="145" t="s">
        <v>130</v>
      </c>
      <c r="K754" s="231" t="s">
        <v>62</v>
      </c>
    </row>
    <row r="755" spans="1:11" s="15" customFormat="1" x14ac:dyDescent="0.15">
      <c r="A755" s="9">
        <v>107</v>
      </c>
      <c r="C755" s="147" t="s">
        <v>128</v>
      </c>
      <c r="D755" s="155" t="s">
        <v>350</v>
      </c>
      <c r="E755" s="145">
        <v>564</v>
      </c>
      <c r="F755" s="145">
        <v>73</v>
      </c>
      <c r="G755" s="139">
        <f t="shared" si="41"/>
        <v>0.12942999999999999</v>
      </c>
      <c r="H755" s="145" t="s">
        <v>129</v>
      </c>
      <c r="I755" s="145" t="s">
        <v>62</v>
      </c>
      <c r="J755" s="145" t="s">
        <v>130</v>
      </c>
      <c r="K755" s="231" t="s">
        <v>62</v>
      </c>
    </row>
    <row r="756" spans="1:11" s="15" customFormat="1" x14ac:dyDescent="0.15">
      <c r="A756" s="9">
        <v>108</v>
      </c>
      <c r="C756" s="147" t="s">
        <v>128</v>
      </c>
      <c r="D756" s="155" t="s">
        <v>351</v>
      </c>
      <c r="E756" s="145">
        <v>0</v>
      </c>
      <c r="F756" s="145">
        <v>0</v>
      </c>
      <c r="G756" s="139">
        <v>0</v>
      </c>
      <c r="H756" s="145" t="s">
        <v>129</v>
      </c>
      <c r="I756" s="145" t="s">
        <v>62</v>
      </c>
      <c r="J756" s="145" t="s">
        <v>130</v>
      </c>
      <c r="K756" s="231" t="s">
        <v>62</v>
      </c>
    </row>
    <row r="757" spans="1:11" s="15" customFormat="1" x14ac:dyDescent="0.15">
      <c r="A757" s="9">
        <v>109</v>
      </c>
      <c r="C757" s="147" t="s">
        <v>128</v>
      </c>
      <c r="D757" s="155" t="s">
        <v>352</v>
      </c>
      <c r="E757" s="137">
        <f>SUM(E755:E756)</f>
        <v>564</v>
      </c>
      <c r="F757" s="137">
        <f>SUM(F755:F756)</f>
        <v>73</v>
      </c>
      <c r="G757" s="139">
        <f t="shared" ref="G757:G758" si="42">TRUNC(F757/E757,5)</f>
        <v>0.12942999999999999</v>
      </c>
      <c r="H757" s="145" t="s">
        <v>129</v>
      </c>
      <c r="I757" s="145" t="s">
        <v>62</v>
      </c>
      <c r="J757" s="145" t="s">
        <v>130</v>
      </c>
      <c r="K757" s="231" t="s">
        <v>62</v>
      </c>
    </row>
    <row r="758" spans="1:11" s="15" customFormat="1" x14ac:dyDescent="0.15">
      <c r="A758" s="9">
        <v>110</v>
      </c>
      <c r="C758" s="147" t="s">
        <v>128</v>
      </c>
      <c r="D758" s="155" t="s">
        <v>353</v>
      </c>
      <c r="E758" s="145">
        <v>256</v>
      </c>
      <c r="F758" s="145">
        <v>187</v>
      </c>
      <c r="G758" s="139">
        <f t="shared" si="42"/>
        <v>0.73046</v>
      </c>
      <c r="H758" s="145" t="s">
        <v>129</v>
      </c>
      <c r="I758" s="145" t="s">
        <v>62</v>
      </c>
      <c r="J758" s="145" t="s">
        <v>130</v>
      </c>
      <c r="K758" s="231" t="s">
        <v>62</v>
      </c>
    </row>
    <row r="759" spans="1:11" s="15" customFormat="1" x14ac:dyDescent="0.15">
      <c r="A759" s="9">
        <v>111</v>
      </c>
      <c r="C759" s="147" t="s">
        <v>128</v>
      </c>
      <c r="D759" s="155" t="s">
        <v>354</v>
      </c>
      <c r="E759" s="145">
        <v>0</v>
      </c>
      <c r="F759" s="145">
        <v>0</v>
      </c>
      <c r="G759" s="139">
        <v>0</v>
      </c>
      <c r="H759" s="145" t="s">
        <v>129</v>
      </c>
      <c r="I759" s="145" t="s">
        <v>62</v>
      </c>
      <c r="J759" s="145" t="s">
        <v>130</v>
      </c>
      <c r="K759" s="231" t="s">
        <v>62</v>
      </c>
    </row>
    <row r="760" spans="1:11" s="15" customFormat="1" x14ac:dyDescent="0.15">
      <c r="A760" s="9">
        <v>112</v>
      </c>
      <c r="C760" s="147" t="s">
        <v>128</v>
      </c>
      <c r="D760" s="155" t="s">
        <v>355</v>
      </c>
      <c r="E760" s="137">
        <f>SUM(E758:E759)</f>
        <v>256</v>
      </c>
      <c r="F760" s="137">
        <f>SUM(F758:F759)</f>
        <v>187</v>
      </c>
      <c r="G760" s="139">
        <f t="shared" ref="G760:G761" si="43">TRUNC(F760/E760,5)</f>
        <v>0.73046</v>
      </c>
      <c r="H760" s="145" t="s">
        <v>129</v>
      </c>
      <c r="I760" s="145" t="s">
        <v>62</v>
      </c>
      <c r="J760" s="145" t="s">
        <v>130</v>
      </c>
      <c r="K760" s="231" t="s">
        <v>62</v>
      </c>
    </row>
    <row r="761" spans="1:11" s="15" customFormat="1" x14ac:dyDescent="0.15">
      <c r="A761" s="9">
        <v>113</v>
      </c>
      <c r="C761" s="147" t="s">
        <v>128</v>
      </c>
      <c r="D761" s="155" t="s">
        <v>356</v>
      </c>
      <c r="E761" s="145">
        <v>375</v>
      </c>
      <c r="F761" s="145">
        <v>72</v>
      </c>
      <c r="G761" s="139">
        <f t="shared" si="43"/>
        <v>0.192</v>
      </c>
      <c r="H761" s="145" t="s">
        <v>129</v>
      </c>
      <c r="I761" s="145" t="s">
        <v>62</v>
      </c>
      <c r="J761" s="145" t="s">
        <v>130</v>
      </c>
      <c r="K761" s="231" t="s">
        <v>62</v>
      </c>
    </row>
    <row r="762" spans="1:11" s="15" customFormat="1" x14ac:dyDescent="0.15">
      <c r="A762" s="9">
        <v>114</v>
      </c>
      <c r="C762" s="147" t="s">
        <v>128</v>
      </c>
      <c r="D762" s="155" t="s">
        <v>357</v>
      </c>
      <c r="E762" s="145">
        <v>0</v>
      </c>
      <c r="F762" s="145">
        <v>0</v>
      </c>
      <c r="G762" s="139">
        <v>0</v>
      </c>
      <c r="H762" s="145" t="s">
        <v>129</v>
      </c>
      <c r="I762" s="145" t="s">
        <v>62</v>
      </c>
      <c r="J762" s="145" t="s">
        <v>130</v>
      </c>
      <c r="K762" s="231" t="s">
        <v>62</v>
      </c>
    </row>
    <row r="763" spans="1:11" s="15" customFormat="1" x14ac:dyDescent="0.15">
      <c r="A763" s="9">
        <v>115</v>
      </c>
      <c r="C763" s="147" t="s">
        <v>128</v>
      </c>
      <c r="D763" s="155" t="s">
        <v>358</v>
      </c>
      <c r="E763" s="137">
        <f>SUM(E761:E762)</f>
        <v>375</v>
      </c>
      <c r="F763" s="137">
        <f>SUM(F761:F762)</f>
        <v>72</v>
      </c>
      <c r="G763" s="139">
        <f t="shared" ref="G763:G764" si="44">TRUNC(F763/E763,5)</f>
        <v>0.192</v>
      </c>
      <c r="H763" s="145" t="s">
        <v>129</v>
      </c>
      <c r="I763" s="145" t="s">
        <v>62</v>
      </c>
      <c r="J763" s="145" t="s">
        <v>130</v>
      </c>
      <c r="K763" s="231" t="s">
        <v>62</v>
      </c>
    </row>
    <row r="764" spans="1:11" s="15" customFormat="1" x14ac:dyDescent="0.15">
      <c r="A764" s="9">
        <v>116</v>
      </c>
      <c r="C764" s="147" t="s">
        <v>128</v>
      </c>
      <c r="D764" s="155" t="s">
        <v>359</v>
      </c>
      <c r="E764" s="145">
        <v>216</v>
      </c>
      <c r="F764" s="145">
        <v>52</v>
      </c>
      <c r="G764" s="139">
        <f t="shared" si="44"/>
        <v>0.24074000000000001</v>
      </c>
      <c r="H764" s="145" t="s">
        <v>129</v>
      </c>
      <c r="I764" s="145" t="s">
        <v>62</v>
      </c>
      <c r="J764" s="145" t="s">
        <v>130</v>
      </c>
      <c r="K764" s="231" t="s">
        <v>62</v>
      </c>
    </row>
    <row r="765" spans="1:11" s="15" customFormat="1" x14ac:dyDescent="0.15">
      <c r="A765" s="9">
        <v>117</v>
      </c>
      <c r="C765" s="147" t="s">
        <v>128</v>
      </c>
      <c r="D765" s="155" t="s">
        <v>360</v>
      </c>
      <c r="E765" s="145">
        <v>0</v>
      </c>
      <c r="F765" s="145">
        <v>0</v>
      </c>
      <c r="G765" s="139">
        <v>0</v>
      </c>
      <c r="H765" s="145" t="s">
        <v>129</v>
      </c>
      <c r="I765" s="145" t="s">
        <v>62</v>
      </c>
      <c r="J765" s="145" t="s">
        <v>130</v>
      </c>
      <c r="K765" s="231" t="s">
        <v>62</v>
      </c>
    </row>
    <row r="766" spans="1:11" s="15" customFormat="1" x14ac:dyDescent="0.15">
      <c r="A766" s="9">
        <v>118</v>
      </c>
      <c r="C766" s="147" t="s">
        <v>128</v>
      </c>
      <c r="D766" s="155" t="s">
        <v>361</v>
      </c>
      <c r="E766" s="137">
        <f>SUM(E764:E765)</f>
        <v>216</v>
      </c>
      <c r="F766" s="137">
        <f>SUM(F764:F765)</f>
        <v>52</v>
      </c>
      <c r="G766" s="139">
        <f t="shared" ref="G766:G767" si="45">TRUNC(F766/E766,5)</f>
        <v>0.24074000000000001</v>
      </c>
      <c r="H766" s="145" t="s">
        <v>129</v>
      </c>
      <c r="I766" s="145" t="s">
        <v>62</v>
      </c>
      <c r="J766" s="145" t="s">
        <v>130</v>
      </c>
      <c r="K766" s="231" t="s">
        <v>62</v>
      </c>
    </row>
    <row r="767" spans="1:11" s="15" customFormat="1" x14ac:dyDescent="0.15">
      <c r="A767" s="9">
        <v>119</v>
      </c>
      <c r="C767" s="147" t="s">
        <v>128</v>
      </c>
      <c r="D767" s="155" t="s">
        <v>362</v>
      </c>
      <c r="E767" s="145">
        <v>185</v>
      </c>
      <c r="F767" s="145">
        <v>63</v>
      </c>
      <c r="G767" s="139">
        <f t="shared" si="45"/>
        <v>0.34054000000000001</v>
      </c>
      <c r="H767" s="145" t="s">
        <v>129</v>
      </c>
      <c r="I767" s="145" t="s">
        <v>62</v>
      </c>
      <c r="J767" s="145" t="s">
        <v>130</v>
      </c>
      <c r="K767" s="231" t="s">
        <v>62</v>
      </c>
    </row>
    <row r="768" spans="1:11" s="15" customFormat="1" x14ac:dyDescent="0.15">
      <c r="A768" s="9">
        <v>120</v>
      </c>
      <c r="C768" s="147" t="s">
        <v>128</v>
      </c>
      <c r="D768" s="155" t="s">
        <v>363</v>
      </c>
      <c r="E768" s="145">
        <v>0</v>
      </c>
      <c r="F768" s="145">
        <v>0</v>
      </c>
      <c r="G768" s="139">
        <v>0</v>
      </c>
      <c r="H768" s="145" t="s">
        <v>129</v>
      </c>
      <c r="I768" s="145" t="s">
        <v>62</v>
      </c>
      <c r="J768" s="145" t="s">
        <v>130</v>
      </c>
      <c r="K768" s="231" t="s">
        <v>62</v>
      </c>
    </row>
    <row r="769" spans="1:11" s="15" customFormat="1" x14ac:dyDescent="0.15">
      <c r="A769" s="9">
        <v>121</v>
      </c>
      <c r="C769" s="147" t="s">
        <v>128</v>
      </c>
      <c r="D769" s="155" t="s">
        <v>364</v>
      </c>
      <c r="E769" s="137">
        <f>SUM(E767:E768)</f>
        <v>185</v>
      </c>
      <c r="F769" s="137">
        <f>SUM(F767:F768)</f>
        <v>63</v>
      </c>
      <c r="G769" s="139">
        <f t="shared" ref="G769:G770" si="46">TRUNC(F769/E769,5)</f>
        <v>0.34054000000000001</v>
      </c>
      <c r="H769" s="145" t="s">
        <v>129</v>
      </c>
      <c r="I769" s="145" t="s">
        <v>62</v>
      </c>
      <c r="J769" s="145" t="s">
        <v>130</v>
      </c>
      <c r="K769" s="231" t="s">
        <v>62</v>
      </c>
    </row>
    <row r="770" spans="1:11" s="15" customFormat="1" x14ac:dyDescent="0.15">
      <c r="A770" s="9">
        <v>122</v>
      </c>
      <c r="C770" s="147" t="s">
        <v>128</v>
      </c>
      <c r="D770" s="155" t="s">
        <v>365</v>
      </c>
      <c r="E770" s="145">
        <v>164</v>
      </c>
      <c r="F770" s="145">
        <v>42</v>
      </c>
      <c r="G770" s="139">
        <f t="shared" si="46"/>
        <v>0.25608999999999998</v>
      </c>
      <c r="H770" s="145" t="s">
        <v>129</v>
      </c>
      <c r="I770" s="145" t="s">
        <v>62</v>
      </c>
      <c r="J770" s="145" t="s">
        <v>130</v>
      </c>
      <c r="K770" s="231" t="s">
        <v>62</v>
      </c>
    </row>
    <row r="771" spans="1:11" s="15" customFormat="1" x14ac:dyDescent="0.15">
      <c r="A771" s="9">
        <v>123</v>
      </c>
      <c r="C771" s="147" t="s">
        <v>128</v>
      </c>
      <c r="D771" s="155" t="s">
        <v>366</v>
      </c>
      <c r="E771" s="145">
        <v>0</v>
      </c>
      <c r="F771" s="145">
        <v>0</v>
      </c>
      <c r="G771" s="139">
        <v>0</v>
      </c>
      <c r="H771" s="145" t="s">
        <v>129</v>
      </c>
      <c r="I771" s="145" t="s">
        <v>62</v>
      </c>
      <c r="J771" s="145" t="s">
        <v>130</v>
      </c>
      <c r="K771" s="231" t="s">
        <v>62</v>
      </c>
    </row>
    <row r="772" spans="1:11" s="15" customFormat="1" x14ac:dyDescent="0.15">
      <c r="A772" s="9">
        <v>124</v>
      </c>
      <c r="C772" s="147" t="s">
        <v>128</v>
      </c>
      <c r="D772" s="155" t="s">
        <v>367</v>
      </c>
      <c r="E772" s="137">
        <f>SUM(E770:E771)</f>
        <v>164</v>
      </c>
      <c r="F772" s="137">
        <f>SUM(F770:F771)</f>
        <v>42</v>
      </c>
      <c r="G772" s="139">
        <f t="shared" ref="G772:G776" si="47">TRUNC(F772/E772,5)</f>
        <v>0.25608999999999998</v>
      </c>
      <c r="H772" s="145" t="s">
        <v>129</v>
      </c>
      <c r="I772" s="145" t="s">
        <v>62</v>
      </c>
      <c r="J772" s="145" t="s">
        <v>130</v>
      </c>
      <c r="K772" s="231" t="s">
        <v>62</v>
      </c>
    </row>
    <row r="773" spans="1:11" s="15" customFormat="1" x14ac:dyDescent="0.15">
      <c r="A773" s="9">
        <v>125</v>
      </c>
      <c r="C773" s="147" t="s">
        <v>128</v>
      </c>
      <c r="D773" s="155" t="s">
        <v>368</v>
      </c>
      <c r="E773" s="145">
        <v>458</v>
      </c>
      <c r="F773" s="145">
        <v>117</v>
      </c>
      <c r="G773" s="139">
        <f t="shared" si="47"/>
        <v>0.25545000000000001</v>
      </c>
      <c r="H773" s="145" t="s">
        <v>129</v>
      </c>
      <c r="I773" s="145" t="s">
        <v>62</v>
      </c>
      <c r="J773" s="145" t="s">
        <v>130</v>
      </c>
      <c r="K773" s="231" t="s">
        <v>62</v>
      </c>
    </row>
    <row r="774" spans="1:11" s="15" customFormat="1" x14ac:dyDescent="0.15">
      <c r="A774" s="9">
        <v>126</v>
      </c>
      <c r="C774" s="147" t="s">
        <v>128</v>
      </c>
      <c r="D774" s="155" t="s">
        <v>369</v>
      </c>
      <c r="E774" s="145">
        <v>930</v>
      </c>
      <c r="F774" s="145">
        <v>252</v>
      </c>
      <c r="G774" s="139">
        <f t="shared" si="47"/>
        <v>0.27095999999999998</v>
      </c>
      <c r="H774" s="145" t="s">
        <v>129</v>
      </c>
      <c r="I774" s="145" t="s">
        <v>62</v>
      </c>
      <c r="J774" s="145" t="s">
        <v>130</v>
      </c>
      <c r="K774" s="231" t="s">
        <v>62</v>
      </c>
    </row>
    <row r="775" spans="1:11" s="15" customFormat="1" x14ac:dyDescent="0.15">
      <c r="A775" s="9">
        <v>127</v>
      </c>
      <c r="C775" s="147" t="s">
        <v>128</v>
      </c>
      <c r="D775" s="155" t="s">
        <v>370</v>
      </c>
      <c r="E775" s="137">
        <f>SUM(E754,E757,E760,E763,E766,E769,E772,E773,E774)</f>
        <v>4021</v>
      </c>
      <c r="F775" s="137">
        <f>SUM(F754,F757,F760,F763,F766,F769,F772,F773,F774)</f>
        <v>1000</v>
      </c>
      <c r="G775" s="139">
        <f t="shared" si="47"/>
        <v>0.24868999999999999</v>
      </c>
      <c r="H775" s="145" t="s">
        <v>129</v>
      </c>
      <c r="I775" s="145" t="s">
        <v>62</v>
      </c>
      <c r="J775" s="145" t="s">
        <v>130</v>
      </c>
      <c r="K775" s="231" t="s">
        <v>62</v>
      </c>
    </row>
    <row r="776" spans="1:11" s="15" customFormat="1" x14ac:dyDescent="0.15">
      <c r="A776" s="9">
        <v>128</v>
      </c>
      <c r="C776" s="147" t="s">
        <v>128</v>
      </c>
      <c r="D776" s="155" t="s">
        <v>371</v>
      </c>
      <c r="E776" s="145">
        <v>820</v>
      </c>
      <c r="F776" s="145">
        <v>215</v>
      </c>
      <c r="G776" s="139">
        <f t="shared" si="47"/>
        <v>0.26218999999999998</v>
      </c>
      <c r="H776" s="145" t="s">
        <v>129</v>
      </c>
      <c r="I776" s="145" t="s">
        <v>62</v>
      </c>
      <c r="J776" s="145" t="s">
        <v>130</v>
      </c>
      <c r="K776" s="231" t="s">
        <v>62</v>
      </c>
    </row>
    <row r="777" spans="1:11" s="15" customFormat="1" x14ac:dyDescent="0.15">
      <c r="A777" s="9">
        <v>129</v>
      </c>
      <c r="C777" s="147" t="s">
        <v>128</v>
      </c>
      <c r="D777" s="155" t="s">
        <v>372</v>
      </c>
      <c r="E777" s="145">
        <v>0</v>
      </c>
      <c r="F777" s="145">
        <v>0</v>
      </c>
      <c r="G777" s="139">
        <v>0</v>
      </c>
      <c r="H777" s="145" t="s">
        <v>129</v>
      </c>
      <c r="I777" s="145" t="s">
        <v>62</v>
      </c>
      <c r="J777" s="145" t="s">
        <v>130</v>
      </c>
      <c r="K777" s="231" t="s">
        <v>62</v>
      </c>
    </row>
    <row r="778" spans="1:11" s="15" customFormat="1" x14ac:dyDescent="0.15">
      <c r="A778" s="9">
        <v>130</v>
      </c>
      <c r="C778" s="147" t="s">
        <v>128</v>
      </c>
      <c r="D778" s="155" t="s">
        <v>373</v>
      </c>
      <c r="E778" s="137">
        <f>SUM(E776:E777)</f>
        <v>820</v>
      </c>
      <c r="F778" s="137">
        <f>SUM(F776:F777)</f>
        <v>215</v>
      </c>
      <c r="G778" s="139">
        <f t="shared" ref="G778:G779" si="48">TRUNC(F778/E778,5)</f>
        <v>0.26218999999999998</v>
      </c>
      <c r="H778" s="145" t="s">
        <v>129</v>
      </c>
      <c r="I778" s="145" t="s">
        <v>62</v>
      </c>
      <c r="J778" s="145" t="s">
        <v>130</v>
      </c>
      <c r="K778" s="231" t="s">
        <v>62</v>
      </c>
    </row>
    <row r="779" spans="1:11" s="15" customFormat="1" x14ac:dyDescent="0.15">
      <c r="A779" s="9">
        <v>131</v>
      </c>
      <c r="C779" s="147" t="s">
        <v>128</v>
      </c>
      <c r="D779" s="155" t="s">
        <v>374</v>
      </c>
      <c r="E779" s="137">
        <v>1813</v>
      </c>
      <c r="F779" s="145">
        <v>416</v>
      </c>
      <c r="G779" s="139">
        <f t="shared" si="48"/>
        <v>0.22944999999999999</v>
      </c>
      <c r="H779" s="145" t="s">
        <v>129</v>
      </c>
      <c r="I779" s="145" t="s">
        <v>62</v>
      </c>
      <c r="J779" s="145" t="s">
        <v>130</v>
      </c>
      <c r="K779" s="231" t="s">
        <v>62</v>
      </c>
    </row>
    <row r="780" spans="1:11" s="15" customFormat="1" x14ac:dyDescent="0.15">
      <c r="A780" s="9">
        <v>132</v>
      </c>
      <c r="C780" s="147" t="s">
        <v>128</v>
      </c>
      <c r="D780" s="155" t="s">
        <v>375</v>
      </c>
      <c r="E780" s="145">
        <v>0</v>
      </c>
      <c r="F780" s="145">
        <v>0</v>
      </c>
      <c r="G780" s="139">
        <v>0</v>
      </c>
      <c r="H780" s="145" t="s">
        <v>129</v>
      </c>
      <c r="I780" s="145" t="s">
        <v>62</v>
      </c>
      <c r="J780" s="145" t="s">
        <v>130</v>
      </c>
      <c r="K780" s="231" t="s">
        <v>62</v>
      </c>
    </row>
    <row r="781" spans="1:11" s="15" customFormat="1" x14ac:dyDescent="0.15">
      <c r="A781" s="9">
        <v>133</v>
      </c>
      <c r="C781" s="147" t="s">
        <v>128</v>
      </c>
      <c r="D781" s="155" t="s">
        <v>376</v>
      </c>
      <c r="E781" s="137">
        <f>SUM(E779:E780)</f>
        <v>1813</v>
      </c>
      <c r="F781" s="137">
        <f>SUM(F779:F780)</f>
        <v>416</v>
      </c>
      <c r="G781" s="139">
        <f t="shared" ref="G781:G784" si="49">TRUNC(F781/E781,5)</f>
        <v>0.22944999999999999</v>
      </c>
      <c r="H781" s="145" t="s">
        <v>129</v>
      </c>
      <c r="I781" s="145" t="s">
        <v>62</v>
      </c>
      <c r="J781" s="145" t="s">
        <v>130</v>
      </c>
      <c r="K781" s="231" t="s">
        <v>62</v>
      </c>
    </row>
    <row r="782" spans="1:11" s="15" customFormat="1" x14ac:dyDescent="0.15">
      <c r="A782" s="9">
        <v>134</v>
      </c>
      <c r="C782" s="147" t="s">
        <v>128</v>
      </c>
      <c r="D782" s="155" t="s">
        <v>377</v>
      </c>
      <c r="E782" s="145">
        <v>458</v>
      </c>
      <c r="F782" s="145">
        <v>117</v>
      </c>
      <c r="G782" s="139">
        <f t="shared" si="49"/>
        <v>0.25545000000000001</v>
      </c>
      <c r="H782" s="145" t="s">
        <v>129</v>
      </c>
      <c r="I782" s="145" t="s">
        <v>62</v>
      </c>
      <c r="J782" s="145" t="s">
        <v>130</v>
      </c>
      <c r="K782" s="231" t="s">
        <v>62</v>
      </c>
    </row>
    <row r="783" spans="1:11" s="15" customFormat="1" x14ac:dyDescent="0.15">
      <c r="A783" s="9">
        <v>135</v>
      </c>
      <c r="C783" s="147" t="s">
        <v>128</v>
      </c>
      <c r="D783" s="155" t="s">
        <v>378</v>
      </c>
      <c r="E783" s="145">
        <v>930</v>
      </c>
      <c r="F783" s="145">
        <v>252</v>
      </c>
      <c r="G783" s="139">
        <f t="shared" si="49"/>
        <v>0.27095999999999998</v>
      </c>
      <c r="H783" s="145" t="s">
        <v>129</v>
      </c>
      <c r="I783" s="145" t="s">
        <v>62</v>
      </c>
      <c r="J783" s="145" t="s">
        <v>130</v>
      </c>
      <c r="K783" s="231" t="s">
        <v>62</v>
      </c>
    </row>
    <row r="784" spans="1:11" s="15" customFormat="1" x14ac:dyDescent="0.15">
      <c r="A784" s="9">
        <v>136</v>
      </c>
      <c r="C784" s="147" t="s">
        <v>128</v>
      </c>
      <c r="D784" s="155" t="s">
        <v>379</v>
      </c>
      <c r="E784" s="137">
        <f>SUM(E778, E781,E782,E783)</f>
        <v>4021</v>
      </c>
      <c r="F784" s="137">
        <f>SUM(F778, F781,F782,F783)</f>
        <v>1000</v>
      </c>
      <c r="G784" s="139">
        <f t="shared" si="49"/>
        <v>0.24868999999999999</v>
      </c>
      <c r="H784" s="145" t="s">
        <v>129</v>
      </c>
      <c r="I784" s="145" t="s">
        <v>62</v>
      </c>
      <c r="J784" s="145" t="s">
        <v>130</v>
      </c>
      <c r="K784" s="231" t="s">
        <v>62</v>
      </c>
    </row>
    <row r="785" spans="1:11" s="15" customFormat="1" x14ac:dyDescent="0.15">
      <c r="A785" s="9">
        <v>137</v>
      </c>
      <c r="C785" s="147" t="s">
        <v>128</v>
      </c>
      <c r="D785" s="155" t="s">
        <v>816</v>
      </c>
      <c r="E785" s="145">
        <v>4021</v>
      </c>
      <c r="F785" s="145">
        <v>1021</v>
      </c>
      <c r="G785" s="139">
        <f>TRUNC(F785/E785,5)</f>
        <v>0.25391000000000002</v>
      </c>
      <c r="H785" s="145" t="s">
        <v>129</v>
      </c>
      <c r="I785" s="145" t="s">
        <v>62</v>
      </c>
      <c r="J785" s="145" t="s">
        <v>130</v>
      </c>
      <c r="K785" s="231" t="s">
        <v>62</v>
      </c>
    </row>
    <row r="786" spans="1:11" s="15" customFormat="1" x14ac:dyDescent="0.15">
      <c r="A786" s="9">
        <v>138</v>
      </c>
      <c r="C786" s="147" t="s">
        <v>128</v>
      </c>
      <c r="D786" s="155" t="s">
        <v>414</v>
      </c>
      <c r="E786" s="145">
        <v>873</v>
      </c>
      <c r="F786" s="145">
        <v>142</v>
      </c>
      <c r="G786" s="139">
        <f>TRUNC(F786/E786,5)</f>
        <v>0.16264999999999999</v>
      </c>
      <c r="H786" s="145" t="s">
        <v>129</v>
      </c>
      <c r="I786" s="145" t="s">
        <v>62</v>
      </c>
      <c r="J786" s="145" t="s">
        <v>130</v>
      </c>
      <c r="K786" s="231" t="s">
        <v>62</v>
      </c>
    </row>
    <row r="787" spans="1:11" s="15" customFormat="1" x14ac:dyDescent="0.15">
      <c r="A787" s="9">
        <v>139</v>
      </c>
      <c r="C787" s="147" t="s">
        <v>128</v>
      </c>
      <c r="D787" s="155" t="s">
        <v>415</v>
      </c>
      <c r="E787" s="145">
        <v>0</v>
      </c>
      <c r="F787" s="145">
        <v>0</v>
      </c>
      <c r="G787" s="139">
        <v>0</v>
      </c>
      <c r="H787" s="145" t="s">
        <v>129</v>
      </c>
      <c r="I787" s="145" t="s">
        <v>62</v>
      </c>
      <c r="J787" s="145" t="s">
        <v>130</v>
      </c>
      <c r="K787" s="231" t="s">
        <v>62</v>
      </c>
    </row>
    <row r="788" spans="1:11" s="15" customFormat="1" x14ac:dyDescent="0.15">
      <c r="A788" s="9">
        <v>140</v>
      </c>
      <c r="C788" s="147" t="s">
        <v>128</v>
      </c>
      <c r="D788" s="155" t="s">
        <v>416</v>
      </c>
      <c r="E788" s="137">
        <f>SUM(E786:E787)</f>
        <v>873</v>
      </c>
      <c r="F788" s="137">
        <f>SUM(F786:F787)</f>
        <v>142</v>
      </c>
      <c r="G788" s="139">
        <f>TRUNC(F788/E788,5)</f>
        <v>0.16264999999999999</v>
      </c>
      <c r="H788" s="145" t="s">
        <v>129</v>
      </c>
      <c r="I788" s="145" t="s">
        <v>62</v>
      </c>
      <c r="J788" s="145" t="s">
        <v>130</v>
      </c>
      <c r="K788" s="231" t="s">
        <v>62</v>
      </c>
    </row>
    <row r="789" spans="1:11" s="15" customFormat="1" x14ac:dyDescent="0.15">
      <c r="A789" s="9">
        <v>141</v>
      </c>
      <c r="C789" s="147" t="s">
        <v>128</v>
      </c>
      <c r="D789" s="155" t="s">
        <v>417</v>
      </c>
      <c r="E789" s="145">
        <v>564</v>
      </c>
      <c r="F789" s="145">
        <v>73</v>
      </c>
      <c r="G789" s="139">
        <f>TRUNC(F789/E789,5)</f>
        <v>0.12942999999999999</v>
      </c>
      <c r="H789" s="145" t="s">
        <v>129</v>
      </c>
      <c r="I789" s="145" t="s">
        <v>62</v>
      </c>
      <c r="J789" s="145" t="s">
        <v>130</v>
      </c>
      <c r="K789" s="231" t="s">
        <v>62</v>
      </c>
    </row>
    <row r="790" spans="1:11" s="15" customFormat="1" x14ac:dyDescent="0.15">
      <c r="A790" s="9">
        <v>142</v>
      </c>
      <c r="C790" s="147" t="s">
        <v>128</v>
      </c>
      <c r="D790" s="155" t="s">
        <v>418</v>
      </c>
      <c r="E790" s="145">
        <v>0</v>
      </c>
      <c r="F790" s="145">
        <v>0</v>
      </c>
      <c r="G790" s="139">
        <v>0</v>
      </c>
      <c r="H790" s="145" t="s">
        <v>129</v>
      </c>
      <c r="I790" s="145" t="s">
        <v>62</v>
      </c>
      <c r="J790" s="145" t="s">
        <v>130</v>
      </c>
      <c r="K790" s="231" t="s">
        <v>62</v>
      </c>
    </row>
    <row r="791" spans="1:11" s="15" customFormat="1" x14ac:dyDescent="0.15">
      <c r="A791" s="9">
        <v>143</v>
      </c>
      <c r="C791" s="147" t="s">
        <v>128</v>
      </c>
      <c r="D791" s="155" t="s">
        <v>419</v>
      </c>
      <c r="E791" s="137">
        <f>SUM(E789:E790)</f>
        <v>564</v>
      </c>
      <c r="F791" s="137">
        <f>SUM(F789:F790)</f>
        <v>73</v>
      </c>
      <c r="G791" s="139">
        <f>TRUNC(F791/E791,5)</f>
        <v>0.12942999999999999</v>
      </c>
      <c r="H791" s="145" t="s">
        <v>129</v>
      </c>
      <c r="I791" s="145" t="s">
        <v>62</v>
      </c>
      <c r="J791" s="145" t="s">
        <v>130</v>
      </c>
      <c r="K791" s="231" t="s">
        <v>62</v>
      </c>
    </row>
    <row r="792" spans="1:11" s="15" customFormat="1" x14ac:dyDescent="0.15">
      <c r="A792" s="9">
        <v>144</v>
      </c>
      <c r="C792" s="147" t="s">
        <v>128</v>
      </c>
      <c r="D792" s="155" t="s">
        <v>420</v>
      </c>
      <c r="E792" s="145">
        <v>256</v>
      </c>
      <c r="F792" s="145">
        <v>187</v>
      </c>
      <c r="G792" s="139">
        <f>TRUNC(F792/E792,5)</f>
        <v>0.73046</v>
      </c>
      <c r="H792" s="145" t="s">
        <v>129</v>
      </c>
      <c r="I792" s="145" t="s">
        <v>62</v>
      </c>
      <c r="J792" s="145" t="s">
        <v>130</v>
      </c>
      <c r="K792" s="231" t="s">
        <v>62</v>
      </c>
    </row>
    <row r="793" spans="1:11" s="15" customFormat="1" x14ac:dyDescent="0.15">
      <c r="A793" s="9">
        <v>145</v>
      </c>
      <c r="C793" s="147" t="s">
        <v>128</v>
      </c>
      <c r="D793" s="155" t="s">
        <v>421</v>
      </c>
      <c r="E793" s="145">
        <v>0</v>
      </c>
      <c r="F793" s="145">
        <v>0</v>
      </c>
      <c r="G793" s="139">
        <v>0</v>
      </c>
      <c r="H793" s="145" t="s">
        <v>129</v>
      </c>
      <c r="I793" s="145" t="s">
        <v>62</v>
      </c>
      <c r="J793" s="145" t="s">
        <v>130</v>
      </c>
      <c r="K793" s="231" t="s">
        <v>62</v>
      </c>
    </row>
    <row r="794" spans="1:11" s="15" customFormat="1" x14ac:dyDescent="0.15">
      <c r="A794" s="9">
        <v>146</v>
      </c>
      <c r="C794" s="147" t="s">
        <v>128</v>
      </c>
      <c r="D794" s="155" t="s">
        <v>422</v>
      </c>
      <c r="E794" s="137">
        <f>SUM(E792:E793)</f>
        <v>256</v>
      </c>
      <c r="F794" s="137">
        <f>SUM(F792:F793)</f>
        <v>187</v>
      </c>
      <c r="G794" s="139">
        <f>TRUNC(F794/E794,5)</f>
        <v>0.73046</v>
      </c>
      <c r="H794" s="145" t="s">
        <v>129</v>
      </c>
      <c r="I794" s="145" t="s">
        <v>62</v>
      </c>
      <c r="J794" s="145" t="s">
        <v>130</v>
      </c>
      <c r="K794" s="231" t="s">
        <v>62</v>
      </c>
    </row>
    <row r="795" spans="1:11" s="15" customFormat="1" x14ac:dyDescent="0.15">
      <c r="A795" s="9">
        <v>147</v>
      </c>
      <c r="C795" s="147" t="s">
        <v>128</v>
      </c>
      <c r="D795" s="155" t="s">
        <v>423</v>
      </c>
      <c r="E795" s="145">
        <v>375</v>
      </c>
      <c r="F795" s="145">
        <v>72</v>
      </c>
      <c r="G795" s="139">
        <f>TRUNC(F795/E795,5)</f>
        <v>0.192</v>
      </c>
      <c r="H795" s="145" t="s">
        <v>129</v>
      </c>
      <c r="I795" s="145" t="s">
        <v>62</v>
      </c>
      <c r="J795" s="145" t="s">
        <v>130</v>
      </c>
      <c r="K795" s="231" t="s">
        <v>62</v>
      </c>
    </row>
    <row r="796" spans="1:11" s="15" customFormat="1" x14ac:dyDescent="0.15">
      <c r="A796" s="9">
        <v>148</v>
      </c>
      <c r="C796" s="147" t="s">
        <v>128</v>
      </c>
      <c r="D796" s="155" t="s">
        <v>424</v>
      </c>
      <c r="E796" s="145">
        <v>0</v>
      </c>
      <c r="F796" s="145">
        <v>0</v>
      </c>
      <c r="G796" s="139">
        <v>0</v>
      </c>
      <c r="H796" s="145" t="s">
        <v>129</v>
      </c>
      <c r="I796" s="145" t="s">
        <v>62</v>
      </c>
      <c r="J796" s="145" t="s">
        <v>130</v>
      </c>
      <c r="K796" s="231" t="s">
        <v>62</v>
      </c>
    </row>
    <row r="797" spans="1:11" s="15" customFormat="1" x14ac:dyDescent="0.15">
      <c r="A797" s="9">
        <v>149</v>
      </c>
      <c r="C797" s="147" t="s">
        <v>128</v>
      </c>
      <c r="D797" s="155" t="s">
        <v>425</v>
      </c>
      <c r="E797" s="137">
        <f>SUM(E795:E796)</f>
        <v>375</v>
      </c>
      <c r="F797" s="137">
        <f>SUM(F795:F796)</f>
        <v>72</v>
      </c>
      <c r="G797" s="139">
        <f>TRUNC(F797/E797,5)</f>
        <v>0.192</v>
      </c>
      <c r="H797" s="145" t="s">
        <v>129</v>
      </c>
      <c r="I797" s="145" t="s">
        <v>62</v>
      </c>
      <c r="J797" s="145" t="s">
        <v>130</v>
      </c>
      <c r="K797" s="231" t="s">
        <v>62</v>
      </c>
    </row>
    <row r="798" spans="1:11" s="15" customFormat="1" x14ac:dyDescent="0.15">
      <c r="A798" s="9">
        <v>150</v>
      </c>
      <c r="C798" s="147" t="s">
        <v>128</v>
      </c>
      <c r="D798" s="155" t="s">
        <v>426</v>
      </c>
      <c r="E798" s="145">
        <v>216</v>
      </c>
      <c r="F798" s="145">
        <v>52</v>
      </c>
      <c r="G798" s="139">
        <f>TRUNC(F798/E798,5)</f>
        <v>0.24074000000000001</v>
      </c>
      <c r="H798" s="145" t="s">
        <v>129</v>
      </c>
      <c r="I798" s="145" t="s">
        <v>62</v>
      </c>
      <c r="J798" s="145" t="s">
        <v>130</v>
      </c>
      <c r="K798" s="231" t="s">
        <v>62</v>
      </c>
    </row>
    <row r="799" spans="1:11" s="15" customFormat="1" x14ac:dyDescent="0.15">
      <c r="A799" s="9">
        <v>151</v>
      </c>
      <c r="C799" s="147" t="s">
        <v>128</v>
      </c>
      <c r="D799" s="155" t="s">
        <v>427</v>
      </c>
      <c r="E799" s="145">
        <v>0</v>
      </c>
      <c r="F799" s="145">
        <v>0</v>
      </c>
      <c r="G799" s="139">
        <v>0</v>
      </c>
      <c r="H799" s="145" t="s">
        <v>129</v>
      </c>
      <c r="I799" s="145" t="s">
        <v>62</v>
      </c>
      <c r="J799" s="145" t="s">
        <v>130</v>
      </c>
      <c r="K799" s="231" t="s">
        <v>62</v>
      </c>
    </row>
    <row r="800" spans="1:11" s="15" customFormat="1" x14ac:dyDescent="0.15">
      <c r="A800" s="9">
        <v>152</v>
      </c>
      <c r="C800" s="147" t="s">
        <v>128</v>
      </c>
      <c r="D800" s="155" t="s">
        <v>428</v>
      </c>
      <c r="E800" s="137">
        <f>SUM(E798:E799)</f>
        <v>216</v>
      </c>
      <c r="F800" s="137">
        <f>SUM(F798:F799)</f>
        <v>52</v>
      </c>
      <c r="G800" s="139">
        <f>TRUNC(F800/E800,5)</f>
        <v>0.24074000000000001</v>
      </c>
      <c r="H800" s="145" t="s">
        <v>129</v>
      </c>
      <c r="I800" s="145" t="s">
        <v>62</v>
      </c>
      <c r="J800" s="145" t="s">
        <v>130</v>
      </c>
      <c r="K800" s="231" t="s">
        <v>62</v>
      </c>
    </row>
    <row r="801" spans="1:11" s="15" customFormat="1" x14ac:dyDescent="0.15">
      <c r="A801" s="9">
        <v>153</v>
      </c>
      <c r="C801" s="147" t="s">
        <v>128</v>
      </c>
      <c r="D801" s="155" t="s">
        <v>429</v>
      </c>
      <c r="E801" s="145">
        <v>185</v>
      </c>
      <c r="F801" s="145">
        <v>63</v>
      </c>
      <c r="G801" s="139">
        <f>TRUNC(F801/E801,5)</f>
        <v>0.34054000000000001</v>
      </c>
      <c r="H801" s="145" t="s">
        <v>129</v>
      </c>
      <c r="I801" s="145" t="s">
        <v>62</v>
      </c>
      <c r="J801" s="145" t="s">
        <v>130</v>
      </c>
      <c r="K801" s="231" t="s">
        <v>62</v>
      </c>
    </row>
    <row r="802" spans="1:11" s="15" customFormat="1" x14ac:dyDescent="0.15">
      <c r="A802" s="9">
        <v>154</v>
      </c>
      <c r="C802" s="147" t="s">
        <v>128</v>
      </c>
      <c r="D802" s="155" t="s">
        <v>430</v>
      </c>
      <c r="E802" s="145">
        <v>0</v>
      </c>
      <c r="F802" s="145">
        <v>0</v>
      </c>
      <c r="G802" s="139">
        <v>0</v>
      </c>
      <c r="H802" s="145" t="s">
        <v>129</v>
      </c>
      <c r="I802" s="145" t="s">
        <v>62</v>
      </c>
      <c r="J802" s="145" t="s">
        <v>130</v>
      </c>
      <c r="K802" s="231" t="s">
        <v>62</v>
      </c>
    </row>
    <row r="803" spans="1:11" s="15" customFormat="1" x14ac:dyDescent="0.15">
      <c r="A803" s="9">
        <v>155</v>
      </c>
      <c r="C803" s="147" t="s">
        <v>128</v>
      </c>
      <c r="D803" s="155" t="s">
        <v>431</v>
      </c>
      <c r="E803" s="137">
        <f>SUM(E801:E802)</f>
        <v>185</v>
      </c>
      <c r="F803" s="137">
        <f>SUM(F801:F802)</f>
        <v>63</v>
      </c>
      <c r="G803" s="139">
        <f>TRUNC(F803/E803,5)</f>
        <v>0.34054000000000001</v>
      </c>
      <c r="H803" s="145" t="s">
        <v>129</v>
      </c>
      <c r="I803" s="145" t="s">
        <v>62</v>
      </c>
      <c r="J803" s="145" t="s">
        <v>130</v>
      </c>
      <c r="K803" s="231" t="s">
        <v>62</v>
      </c>
    </row>
    <row r="804" spans="1:11" s="15" customFormat="1" x14ac:dyDescent="0.15">
      <c r="A804" s="9">
        <v>156</v>
      </c>
      <c r="C804" s="147" t="s">
        <v>128</v>
      </c>
      <c r="D804" s="155" t="s">
        <v>432</v>
      </c>
      <c r="E804" s="145">
        <v>164</v>
      </c>
      <c r="F804" s="145">
        <v>42</v>
      </c>
      <c r="G804" s="139">
        <f>TRUNC(F804/E804,5)</f>
        <v>0.25608999999999998</v>
      </c>
      <c r="H804" s="145" t="s">
        <v>129</v>
      </c>
      <c r="I804" s="145" t="s">
        <v>62</v>
      </c>
      <c r="J804" s="145" t="s">
        <v>130</v>
      </c>
      <c r="K804" s="231" t="s">
        <v>62</v>
      </c>
    </row>
    <row r="805" spans="1:11" s="15" customFormat="1" x14ac:dyDescent="0.15">
      <c r="A805" s="9">
        <v>157</v>
      </c>
      <c r="C805" s="147" t="s">
        <v>128</v>
      </c>
      <c r="D805" s="155" t="s">
        <v>433</v>
      </c>
      <c r="E805" s="145">
        <v>0</v>
      </c>
      <c r="F805" s="145">
        <v>0</v>
      </c>
      <c r="G805" s="139">
        <v>0</v>
      </c>
      <c r="H805" s="145" t="s">
        <v>129</v>
      </c>
      <c r="I805" s="145" t="s">
        <v>62</v>
      </c>
      <c r="J805" s="145" t="s">
        <v>130</v>
      </c>
      <c r="K805" s="231" t="s">
        <v>62</v>
      </c>
    </row>
    <row r="806" spans="1:11" s="15" customFormat="1" x14ac:dyDescent="0.15">
      <c r="A806" s="9">
        <v>158</v>
      </c>
      <c r="C806" s="147" t="s">
        <v>128</v>
      </c>
      <c r="D806" s="155" t="s">
        <v>434</v>
      </c>
      <c r="E806" s="137">
        <f>SUM(E804:E805)</f>
        <v>164</v>
      </c>
      <c r="F806" s="137">
        <f>SUM(F804:F805)</f>
        <v>42</v>
      </c>
      <c r="G806" s="139">
        <f>TRUNC(F806/E806,5)</f>
        <v>0.25608999999999998</v>
      </c>
      <c r="H806" s="145" t="s">
        <v>129</v>
      </c>
      <c r="I806" s="145" t="s">
        <v>62</v>
      </c>
      <c r="J806" s="145" t="s">
        <v>130</v>
      </c>
      <c r="K806" s="231" t="s">
        <v>62</v>
      </c>
    </row>
    <row r="807" spans="1:11" s="15" customFormat="1" x14ac:dyDescent="0.15">
      <c r="A807" s="9">
        <v>159</v>
      </c>
      <c r="C807" s="147" t="s">
        <v>128</v>
      </c>
      <c r="D807" s="155" t="s">
        <v>435</v>
      </c>
      <c r="E807" s="145">
        <v>458</v>
      </c>
      <c r="F807" s="145">
        <v>117</v>
      </c>
      <c r="G807" s="139">
        <f>TRUNC(F807/E807,5)</f>
        <v>0.25545000000000001</v>
      </c>
      <c r="H807" s="145" t="s">
        <v>129</v>
      </c>
      <c r="I807" s="145" t="s">
        <v>62</v>
      </c>
      <c r="J807" s="145" t="s">
        <v>130</v>
      </c>
      <c r="K807" s="231" t="s">
        <v>62</v>
      </c>
    </row>
    <row r="808" spans="1:11" s="15" customFormat="1" x14ac:dyDescent="0.15">
      <c r="A808" s="9">
        <v>160</v>
      </c>
      <c r="C808" s="147" t="s">
        <v>128</v>
      </c>
      <c r="D808" s="155" t="s">
        <v>436</v>
      </c>
      <c r="E808" s="145">
        <v>930</v>
      </c>
      <c r="F808" s="145">
        <v>273</v>
      </c>
      <c r="G808" s="139">
        <f>TRUNC(F808/E808,5)</f>
        <v>0.29354000000000002</v>
      </c>
      <c r="H808" s="145" t="s">
        <v>129</v>
      </c>
      <c r="I808" s="145" t="s">
        <v>62</v>
      </c>
      <c r="J808" s="145" t="s">
        <v>130</v>
      </c>
      <c r="K808" s="231" t="s">
        <v>62</v>
      </c>
    </row>
    <row r="809" spans="1:11" s="15" customFormat="1" x14ac:dyDescent="0.15">
      <c r="A809" s="9">
        <v>161</v>
      </c>
      <c r="C809" s="147" t="s">
        <v>128</v>
      </c>
      <c r="D809" s="155" t="s">
        <v>437</v>
      </c>
      <c r="E809" s="137">
        <f>SUM(E788,E791,E794,E797,E800,E803,E806,E807,E808)</f>
        <v>4021</v>
      </c>
      <c r="F809" s="137">
        <f>SUM(F788,F791,F794,F797,F800,F803,F806,F807,F808)</f>
        <v>1021</v>
      </c>
      <c r="G809" s="139">
        <f>TRUNC(F809/E809,5)</f>
        <v>0.25391000000000002</v>
      </c>
      <c r="H809" s="145" t="s">
        <v>129</v>
      </c>
      <c r="I809" s="145" t="s">
        <v>62</v>
      </c>
      <c r="J809" s="145" t="s">
        <v>130</v>
      </c>
      <c r="K809" s="231" t="s">
        <v>62</v>
      </c>
    </row>
    <row r="810" spans="1:11" s="15" customFormat="1" x14ac:dyDescent="0.15">
      <c r="A810" s="9">
        <v>162</v>
      </c>
      <c r="C810" s="147" t="s">
        <v>128</v>
      </c>
      <c r="D810" s="155" t="s">
        <v>438</v>
      </c>
      <c r="E810" s="145">
        <v>820</v>
      </c>
      <c r="F810" s="145">
        <v>215</v>
      </c>
      <c r="G810" s="139">
        <f>TRUNC(F810/E810,5)</f>
        <v>0.26218999999999998</v>
      </c>
      <c r="H810" s="145" t="s">
        <v>129</v>
      </c>
      <c r="I810" s="145" t="s">
        <v>62</v>
      </c>
      <c r="J810" s="145" t="s">
        <v>130</v>
      </c>
      <c r="K810" s="231" t="s">
        <v>62</v>
      </c>
    </row>
    <row r="811" spans="1:11" s="15" customFormat="1" x14ac:dyDescent="0.15">
      <c r="A811" s="9">
        <v>163</v>
      </c>
      <c r="C811" s="147" t="s">
        <v>128</v>
      </c>
      <c r="D811" s="155" t="s">
        <v>439</v>
      </c>
      <c r="E811" s="145">
        <v>0</v>
      </c>
      <c r="F811" s="145">
        <v>0</v>
      </c>
      <c r="G811" s="139">
        <v>0</v>
      </c>
      <c r="H811" s="145" t="s">
        <v>129</v>
      </c>
      <c r="I811" s="145" t="s">
        <v>62</v>
      </c>
      <c r="J811" s="145" t="s">
        <v>130</v>
      </c>
      <c r="K811" s="231" t="s">
        <v>62</v>
      </c>
    </row>
    <row r="812" spans="1:11" s="15" customFormat="1" x14ac:dyDescent="0.15">
      <c r="A812" s="9">
        <v>164</v>
      </c>
      <c r="C812" s="147" t="s">
        <v>128</v>
      </c>
      <c r="D812" s="155" t="s">
        <v>440</v>
      </c>
      <c r="E812" s="137">
        <f>SUM(E810:E811)</f>
        <v>820</v>
      </c>
      <c r="F812" s="137">
        <f>SUM(F810:F811)</f>
        <v>215</v>
      </c>
      <c r="G812" s="139">
        <f>TRUNC(F812/E812,5)</f>
        <v>0.26218999999999998</v>
      </c>
      <c r="H812" s="145" t="s">
        <v>129</v>
      </c>
      <c r="I812" s="145" t="s">
        <v>62</v>
      </c>
      <c r="J812" s="145" t="s">
        <v>130</v>
      </c>
      <c r="K812" s="231" t="s">
        <v>62</v>
      </c>
    </row>
    <row r="813" spans="1:11" s="15" customFormat="1" x14ac:dyDescent="0.15">
      <c r="A813" s="9">
        <v>165</v>
      </c>
      <c r="C813" s="147" t="s">
        <v>128</v>
      </c>
      <c r="D813" s="155" t="s">
        <v>441</v>
      </c>
      <c r="E813" s="137">
        <v>1813</v>
      </c>
      <c r="F813" s="145">
        <v>416</v>
      </c>
      <c r="G813" s="139">
        <f>TRUNC(F813/E813,5)</f>
        <v>0.22944999999999999</v>
      </c>
      <c r="H813" s="145" t="s">
        <v>129</v>
      </c>
      <c r="I813" s="145" t="s">
        <v>62</v>
      </c>
      <c r="J813" s="145" t="s">
        <v>130</v>
      </c>
      <c r="K813" s="231" t="s">
        <v>62</v>
      </c>
    </row>
    <row r="814" spans="1:11" s="15" customFormat="1" x14ac:dyDescent="0.15">
      <c r="A814" s="9">
        <v>166</v>
      </c>
      <c r="C814" s="147" t="s">
        <v>128</v>
      </c>
      <c r="D814" s="155" t="s">
        <v>442</v>
      </c>
      <c r="E814" s="145">
        <v>0</v>
      </c>
      <c r="F814" s="145">
        <v>0</v>
      </c>
      <c r="G814" s="139">
        <v>0</v>
      </c>
      <c r="H814" s="145" t="s">
        <v>129</v>
      </c>
      <c r="I814" s="145" t="s">
        <v>62</v>
      </c>
      <c r="J814" s="145" t="s">
        <v>130</v>
      </c>
      <c r="K814" s="231" t="s">
        <v>62</v>
      </c>
    </row>
    <row r="815" spans="1:11" s="15" customFormat="1" x14ac:dyDescent="0.15">
      <c r="A815" s="9">
        <v>167</v>
      </c>
      <c r="C815" s="147" t="s">
        <v>128</v>
      </c>
      <c r="D815" s="155" t="s">
        <v>443</v>
      </c>
      <c r="E815" s="137">
        <f>SUM(E813:E814)</f>
        <v>1813</v>
      </c>
      <c r="F815" s="137">
        <f>SUM(F813:F814)</f>
        <v>416</v>
      </c>
      <c r="G815" s="139">
        <f>TRUNC(F815/E815,5)</f>
        <v>0.22944999999999999</v>
      </c>
      <c r="H815" s="145" t="s">
        <v>129</v>
      </c>
      <c r="I815" s="145" t="s">
        <v>62</v>
      </c>
      <c r="J815" s="145" t="s">
        <v>130</v>
      </c>
      <c r="K815" s="231" t="s">
        <v>62</v>
      </c>
    </row>
    <row r="816" spans="1:11" s="15" customFormat="1" x14ac:dyDescent="0.15">
      <c r="A816" s="9">
        <v>168</v>
      </c>
      <c r="C816" s="147" t="s">
        <v>128</v>
      </c>
      <c r="D816" s="155" t="s">
        <v>444</v>
      </c>
      <c r="E816" s="145">
        <v>458</v>
      </c>
      <c r="F816" s="145">
        <v>117</v>
      </c>
      <c r="G816" s="139">
        <f>TRUNC(F816/E816,5)</f>
        <v>0.25545000000000001</v>
      </c>
      <c r="H816" s="145" t="s">
        <v>129</v>
      </c>
      <c r="I816" s="145" t="s">
        <v>62</v>
      </c>
      <c r="J816" s="145" t="s">
        <v>130</v>
      </c>
      <c r="K816" s="231" t="s">
        <v>62</v>
      </c>
    </row>
    <row r="817" spans="1:11" s="15" customFormat="1" x14ac:dyDescent="0.15">
      <c r="A817" s="9">
        <v>169</v>
      </c>
      <c r="C817" s="147" t="s">
        <v>128</v>
      </c>
      <c r="D817" s="155" t="s">
        <v>445</v>
      </c>
      <c r="E817" s="145">
        <v>930</v>
      </c>
      <c r="F817" s="145">
        <v>273</v>
      </c>
      <c r="G817" s="139">
        <f>TRUNC(F817/E817,5)</f>
        <v>0.29354000000000002</v>
      </c>
      <c r="H817" s="145" t="s">
        <v>129</v>
      </c>
      <c r="I817" s="145" t="s">
        <v>62</v>
      </c>
      <c r="J817" s="145" t="s">
        <v>130</v>
      </c>
      <c r="K817" s="231" t="s">
        <v>62</v>
      </c>
    </row>
    <row r="818" spans="1:11" s="15" customFormat="1" x14ac:dyDescent="0.15">
      <c r="A818" s="9">
        <v>170</v>
      </c>
      <c r="C818" s="147" t="s">
        <v>128</v>
      </c>
      <c r="D818" s="155" t="s">
        <v>446</v>
      </c>
      <c r="E818" s="137">
        <f>SUM(E812, E815,E816,E817)</f>
        <v>4021</v>
      </c>
      <c r="F818" s="137">
        <f>SUM(F812, F815,F816,F817)</f>
        <v>1021</v>
      </c>
      <c r="G818" s="139">
        <f>TRUNC(F818/E818,5)</f>
        <v>0.25391000000000002</v>
      </c>
      <c r="H818" s="145" t="s">
        <v>129</v>
      </c>
      <c r="I818" s="145" t="s">
        <v>62</v>
      </c>
      <c r="J818" s="145" t="s">
        <v>130</v>
      </c>
      <c r="K818" s="231" t="s">
        <v>62</v>
      </c>
    </row>
    <row r="819" spans="1:11" x14ac:dyDescent="0.15">
      <c r="A819" s="9">
        <v>171</v>
      </c>
      <c r="C819" s="37" t="s">
        <v>128</v>
      </c>
      <c r="D819" s="82" t="s">
        <v>189</v>
      </c>
      <c r="E819" s="63">
        <v>582</v>
      </c>
      <c r="F819" s="63">
        <v>290</v>
      </c>
      <c r="G819" s="65">
        <f t="shared" si="39"/>
        <v>0.49828</v>
      </c>
      <c r="H819" s="38" t="s">
        <v>129</v>
      </c>
      <c r="I819" s="38" t="s">
        <v>62</v>
      </c>
      <c r="J819" s="38" t="s">
        <v>130</v>
      </c>
      <c r="K819" s="231" t="s">
        <v>62</v>
      </c>
    </row>
    <row r="820" spans="1:11" x14ac:dyDescent="0.15">
      <c r="A820" s="9">
        <v>172</v>
      </c>
      <c r="C820" s="37" t="s">
        <v>128</v>
      </c>
      <c r="D820" s="64" t="s">
        <v>150</v>
      </c>
      <c r="E820" s="68">
        <v>582</v>
      </c>
      <c r="F820" s="68">
        <v>70</v>
      </c>
      <c r="G820" s="65">
        <f t="shared" si="39"/>
        <v>0.12027</v>
      </c>
      <c r="H820" s="38" t="s">
        <v>129</v>
      </c>
      <c r="I820" s="38" t="s">
        <v>62</v>
      </c>
      <c r="J820" s="38" t="s">
        <v>130</v>
      </c>
      <c r="K820" s="231" t="s">
        <v>62</v>
      </c>
    </row>
    <row r="821" spans="1:11" x14ac:dyDescent="0.15">
      <c r="A821" s="9">
        <v>173</v>
      </c>
      <c r="C821" s="37" t="s">
        <v>128</v>
      </c>
      <c r="D821" s="64" t="s">
        <v>140</v>
      </c>
      <c r="E821" s="63">
        <v>582</v>
      </c>
      <c r="F821" s="63">
        <v>82</v>
      </c>
      <c r="G821" s="65">
        <f t="shared" si="39"/>
        <v>0.14088999999999999</v>
      </c>
      <c r="H821" s="38" t="s">
        <v>129</v>
      </c>
      <c r="I821" s="38" t="s">
        <v>62</v>
      </c>
      <c r="J821" s="38" t="s">
        <v>130</v>
      </c>
      <c r="K821" s="231" t="s">
        <v>62</v>
      </c>
    </row>
    <row r="822" spans="1:11" x14ac:dyDescent="0.15">
      <c r="A822" s="9">
        <v>174</v>
      </c>
      <c r="C822" s="37" t="s">
        <v>128</v>
      </c>
      <c r="D822" s="72" t="s">
        <v>72</v>
      </c>
      <c r="E822" s="66">
        <v>582</v>
      </c>
      <c r="F822" s="66">
        <v>340</v>
      </c>
      <c r="G822" s="65">
        <f t="shared" si="39"/>
        <v>0.58418999999999999</v>
      </c>
      <c r="H822" s="38" t="s">
        <v>129</v>
      </c>
      <c r="I822" s="38" t="s">
        <v>62</v>
      </c>
      <c r="J822" s="38" t="s">
        <v>130</v>
      </c>
      <c r="K822" s="231" t="s">
        <v>62</v>
      </c>
    </row>
    <row r="823" spans="1:11" x14ac:dyDescent="0.15">
      <c r="A823" s="9">
        <v>175</v>
      </c>
      <c r="C823" s="37" t="s">
        <v>128</v>
      </c>
      <c r="D823" s="64" t="s">
        <v>74</v>
      </c>
      <c r="E823" s="63">
        <v>582</v>
      </c>
      <c r="F823" s="63">
        <v>298</v>
      </c>
      <c r="G823" s="65">
        <f t="shared" si="39"/>
        <v>0.51202000000000003</v>
      </c>
      <c r="H823" s="38" t="s">
        <v>129</v>
      </c>
      <c r="I823" s="38" t="s">
        <v>62</v>
      </c>
      <c r="J823" s="38" t="s">
        <v>130</v>
      </c>
      <c r="K823" s="231" t="s">
        <v>62</v>
      </c>
    </row>
    <row r="824" spans="1:11" x14ac:dyDescent="0.15">
      <c r="A824" s="9">
        <v>176</v>
      </c>
      <c r="C824" s="37" t="s">
        <v>128</v>
      </c>
      <c r="D824" s="115" t="s">
        <v>118</v>
      </c>
      <c r="E824" s="70">
        <v>1645</v>
      </c>
      <c r="F824" s="70">
        <v>612</v>
      </c>
      <c r="G824" s="65">
        <f t="shared" si="39"/>
        <v>0.37203000000000003</v>
      </c>
      <c r="H824" s="38" t="s">
        <v>129</v>
      </c>
      <c r="I824" s="38" t="s">
        <v>63</v>
      </c>
      <c r="J824" s="38"/>
      <c r="K824" s="231" t="s">
        <v>63</v>
      </c>
    </row>
    <row r="825" spans="1:11" x14ac:dyDescent="0.15">
      <c r="A825" s="9">
        <v>177</v>
      </c>
      <c r="C825" s="37" t="s">
        <v>128</v>
      </c>
      <c r="D825" s="115" t="s">
        <v>116</v>
      </c>
      <c r="E825" s="70">
        <v>55</v>
      </c>
      <c r="F825" s="70">
        <v>18</v>
      </c>
      <c r="G825" s="65">
        <f t="shared" si="39"/>
        <v>0.32727000000000001</v>
      </c>
      <c r="H825" s="38" t="s">
        <v>129</v>
      </c>
      <c r="I825" s="38" t="s">
        <v>63</v>
      </c>
      <c r="J825" s="38"/>
      <c r="K825" s="231" t="s">
        <v>63</v>
      </c>
    </row>
    <row r="826" spans="1:11" x14ac:dyDescent="0.15">
      <c r="A826" s="9">
        <v>178</v>
      </c>
      <c r="C826" s="37" t="s">
        <v>128</v>
      </c>
      <c r="D826" s="64" t="s">
        <v>122</v>
      </c>
      <c r="E826" s="63">
        <v>544</v>
      </c>
      <c r="F826" s="63">
        <v>245</v>
      </c>
      <c r="G826" s="65">
        <f t="shared" si="39"/>
        <v>0.45035999999999998</v>
      </c>
      <c r="H826" s="38" t="s">
        <v>129</v>
      </c>
      <c r="I826" s="38" t="s">
        <v>63</v>
      </c>
      <c r="J826" s="38"/>
      <c r="K826" s="231" t="s">
        <v>63</v>
      </c>
    </row>
    <row r="827" spans="1:11" x14ac:dyDescent="0.15">
      <c r="A827" s="9">
        <v>179</v>
      </c>
      <c r="C827" s="37" t="s">
        <v>128</v>
      </c>
      <c r="D827" s="115" t="s">
        <v>120</v>
      </c>
      <c r="E827" s="70">
        <v>35</v>
      </c>
      <c r="F827" s="70">
        <v>6</v>
      </c>
      <c r="G827" s="65">
        <f t="shared" si="39"/>
        <v>0.17141999999999999</v>
      </c>
      <c r="H827" s="38" t="s">
        <v>129</v>
      </c>
      <c r="I827" s="38" t="s">
        <v>63</v>
      </c>
      <c r="J827" s="38"/>
      <c r="K827" s="231" t="s">
        <v>63</v>
      </c>
    </row>
    <row r="828" spans="1:11" x14ac:dyDescent="0.15">
      <c r="A828" s="9">
        <v>180</v>
      </c>
      <c r="B828" s="41"/>
      <c r="C828" s="37" t="s">
        <v>128</v>
      </c>
      <c r="D828" s="62" t="s">
        <v>76</v>
      </c>
      <c r="E828" s="63">
        <v>395</v>
      </c>
      <c r="F828" s="63">
        <v>256</v>
      </c>
      <c r="G828" s="65">
        <f t="shared" si="39"/>
        <v>0.64810000000000001</v>
      </c>
      <c r="H828" s="38" t="s">
        <v>129</v>
      </c>
      <c r="I828" s="38" t="s">
        <v>62</v>
      </c>
      <c r="J828" s="38" t="s">
        <v>130</v>
      </c>
      <c r="K828" s="231" t="s">
        <v>62</v>
      </c>
    </row>
    <row r="829" spans="1:11" x14ac:dyDescent="0.15">
      <c r="A829" s="9">
        <v>181</v>
      </c>
      <c r="B829" s="41"/>
      <c r="C829" s="37" t="s">
        <v>128</v>
      </c>
      <c r="D829" s="62" t="s">
        <v>80</v>
      </c>
      <c r="E829" s="63">
        <v>453</v>
      </c>
      <c r="F829" s="63">
        <v>230</v>
      </c>
      <c r="G829" s="65">
        <f t="shared" si="39"/>
        <v>0.50771999999999995</v>
      </c>
      <c r="H829" s="38" t="s">
        <v>129</v>
      </c>
      <c r="I829" s="38" t="s">
        <v>62</v>
      </c>
      <c r="J829" s="38" t="s">
        <v>130</v>
      </c>
      <c r="K829" s="231" t="s">
        <v>62</v>
      </c>
    </row>
    <row r="830" spans="1:11" x14ac:dyDescent="0.15">
      <c r="A830" s="9">
        <v>182</v>
      </c>
      <c r="B830" s="42"/>
      <c r="C830" s="43" t="s">
        <v>128</v>
      </c>
      <c r="D830" s="62" t="s">
        <v>78</v>
      </c>
      <c r="E830" s="63">
        <v>256</v>
      </c>
      <c r="F830" s="63">
        <v>123</v>
      </c>
      <c r="G830" s="65">
        <f t="shared" si="39"/>
        <v>0.48046</v>
      </c>
      <c r="H830" s="38" t="s">
        <v>129</v>
      </c>
      <c r="I830" s="45" t="s">
        <v>62</v>
      </c>
      <c r="J830" s="45" t="s">
        <v>130</v>
      </c>
      <c r="K830" s="231" t="s">
        <v>62</v>
      </c>
    </row>
    <row r="831" spans="1:11" ht="14" x14ac:dyDescent="0.15">
      <c r="A831" s="9">
        <v>183</v>
      </c>
      <c r="B831" s="42"/>
      <c r="C831" s="43" t="s">
        <v>128</v>
      </c>
      <c r="D831" s="62" t="s">
        <v>142</v>
      </c>
      <c r="E831" s="69">
        <v>144</v>
      </c>
      <c r="F831" s="71">
        <v>75</v>
      </c>
      <c r="G831" s="65">
        <f t="shared" si="39"/>
        <v>0.52083000000000002</v>
      </c>
      <c r="H831" s="44" t="s">
        <v>129</v>
      </c>
      <c r="I831" s="45" t="s">
        <v>62</v>
      </c>
      <c r="J831" s="45" t="s">
        <v>130</v>
      </c>
      <c r="K831" s="231" t="s">
        <v>62</v>
      </c>
    </row>
    <row r="832" spans="1:11" ht="14" x14ac:dyDescent="0.15">
      <c r="A832" s="9">
        <v>184</v>
      </c>
      <c r="B832" s="42"/>
      <c r="C832" s="43" t="s">
        <v>128</v>
      </c>
      <c r="D832" s="62" t="s">
        <v>143</v>
      </c>
      <c r="E832" s="69">
        <v>75</v>
      </c>
      <c r="F832" s="71">
        <v>70</v>
      </c>
      <c r="G832" s="65">
        <f t="shared" si="39"/>
        <v>0.93332999999999999</v>
      </c>
      <c r="H832" s="44" t="s">
        <v>129</v>
      </c>
      <c r="I832" s="45" t="s">
        <v>62</v>
      </c>
      <c r="J832" s="45" t="s">
        <v>130</v>
      </c>
      <c r="K832" s="231" t="s">
        <v>62</v>
      </c>
    </row>
    <row r="833" spans="1:11" ht="14" x14ac:dyDescent="0.15">
      <c r="A833" s="9">
        <v>185</v>
      </c>
      <c r="B833" s="42"/>
      <c r="C833" s="43" t="s">
        <v>128</v>
      </c>
      <c r="D833" s="62" t="s">
        <v>144</v>
      </c>
      <c r="E833" s="69">
        <v>29</v>
      </c>
      <c r="F833" s="71">
        <v>14</v>
      </c>
      <c r="G833" s="65" t="s">
        <v>51</v>
      </c>
      <c r="H833" s="44" t="s">
        <v>129</v>
      </c>
      <c r="I833" s="45" t="s">
        <v>62</v>
      </c>
      <c r="J833" s="45" t="s">
        <v>130</v>
      </c>
      <c r="K833" s="231" t="s">
        <v>62</v>
      </c>
    </row>
    <row r="834" spans="1:11" ht="12.75" customHeight="1" x14ac:dyDescent="0.15">
      <c r="A834" s="9">
        <v>186</v>
      </c>
      <c r="C834" s="37" t="s">
        <v>128</v>
      </c>
      <c r="D834" s="62" t="s">
        <v>145</v>
      </c>
      <c r="E834" s="69">
        <v>14</v>
      </c>
      <c r="F834" s="71">
        <v>12</v>
      </c>
      <c r="G834" s="65" t="s">
        <v>51</v>
      </c>
      <c r="H834" s="44" t="s">
        <v>129</v>
      </c>
      <c r="I834" s="38" t="s">
        <v>62</v>
      </c>
      <c r="J834" s="38" t="s">
        <v>130</v>
      </c>
      <c r="K834" s="231" t="s">
        <v>62</v>
      </c>
    </row>
    <row r="835" spans="1:11" s="15" customFormat="1" ht="12.75" customHeight="1" x14ac:dyDescent="0.15">
      <c r="A835" s="9">
        <v>187</v>
      </c>
      <c r="C835" s="135" t="s">
        <v>128</v>
      </c>
      <c r="D835" s="136" t="s">
        <v>200</v>
      </c>
      <c r="E835" s="137">
        <v>555</v>
      </c>
      <c r="F835" s="138">
        <v>500</v>
      </c>
      <c r="G835" s="139">
        <f>TRUNC(F835/E835,5)</f>
        <v>0.90090000000000003</v>
      </c>
      <c r="H835" s="140" t="s">
        <v>129</v>
      </c>
      <c r="I835" s="179" t="s">
        <v>63</v>
      </c>
      <c r="J835" s="141"/>
      <c r="K835" s="231" t="s">
        <v>63</v>
      </c>
    </row>
    <row r="836" spans="1:11" s="15" customFormat="1" ht="12.75" customHeight="1" x14ac:dyDescent="0.15">
      <c r="A836" s="9">
        <v>188</v>
      </c>
      <c r="C836" s="176" t="s">
        <v>128</v>
      </c>
      <c r="D836" s="249" t="s">
        <v>201</v>
      </c>
      <c r="E836" s="251">
        <v>300</v>
      </c>
      <c r="F836" s="252">
        <v>275</v>
      </c>
      <c r="G836" s="253">
        <f>TRUNC(F836/E836,5)</f>
        <v>0.91666000000000003</v>
      </c>
      <c r="H836" s="254" t="s">
        <v>129</v>
      </c>
      <c r="I836" s="179" t="s">
        <v>63</v>
      </c>
      <c r="J836" s="179"/>
      <c r="K836" s="255" t="s">
        <v>63</v>
      </c>
    </row>
    <row r="837" spans="1:11" s="15" customFormat="1" ht="12.75" customHeight="1" x14ac:dyDescent="0.15">
      <c r="A837" s="9">
        <v>189</v>
      </c>
      <c r="B837" s="180"/>
      <c r="C837" s="181" t="s">
        <v>128</v>
      </c>
      <c r="D837" s="136" t="s">
        <v>202</v>
      </c>
      <c r="E837" s="182">
        <v>105</v>
      </c>
      <c r="F837" s="182">
        <v>50</v>
      </c>
      <c r="G837" s="170">
        <f>TRUNC(F837/E837,5)</f>
        <v>0.47619</v>
      </c>
      <c r="H837" s="169" t="s">
        <v>129</v>
      </c>
      <c r="I837" s="179" t="s">
        <v>63</v>
      </c>
      <c r="J837" s="183"/>
      <c r="K837" s="231" t="s">
        <v>63</v>
      </c>
    </row>
    <row r="838" spans="1:11" s="15" customFormat="1" ht="12.75" customHeight="1" x14ac:dyDescent="0.15">
      <c r="A838" s="9">
        <v>190</v>
      </c>
      <c r="B838" s="180"/>
      <c r="C838" s="181" t="s">
        <v>128</v>
      </c>
      <c r="D838" s="136" t="s">
        <v>876</v>
      </c>
      <c r="E838" s="182">
        <f>SUM(E835:E837)</f>
        <v>960</v>
      </c>
      <c r="F838" s="182">
        <f>SUM(F835:F837)</f>
        <v>825</v>
      </c>
      <c r="G838" s="170">
        <f>TRUNC(F838/E838,5)</f>
        <v>0.85936999999999997</v>
      </c>
      <c r="H838" s="169" t="s">
        <v>129</v>
      </c>
      <c r="I838" s="179" t="s">
        <v>63</v>
      </c>
      <c r="J838" s="183"/>
      <c r="K838" s="231" t="s">
        <v>63</v>
      </c>
    </row>
    <row r="839" spans="1:11" s="15" customFormat="1" ht="12.75" customHeight="1" x14ac:dyDescent="0.15">
      <c r="A839" s="9">
        <v>191</v>
      </c>
      <c r="B839" s="180"/>
      <c r="C839" s="176" t="s">
        <v>128</v>
      </c>
      <c r="D839" s="136" t="s">
        <v>717</v>
      </c>
      <c r="E839" s="182">
        <v>231</v>
      </c>
      <c r="F839" s="182">
        <v>205</v>
      </c>
      <c r="G839" s="164">
        <f t="shared" ref="G839" si="50">TRUNC(F839/E839,5)</f>
        <v>0.88744000000000001</v>
      </c>
      <c r="H839" s="178" t="s">
        <v>129</v>
      </c>
      <c r="I839" s="179" t="s">
        <v>63</v>
      </c>
      <c r="J839" s="179"/>
      <c r="K839" s="231" t="s">
        <v>63</v>
      </c>
    </row>
    <row r="840" spans="1:11" s="15" customFormat="1" ht="12.75" customHeight="1" x14ac:dyDescent="0.15">
      <c r="A840" s="9">
        <v>192</v>
      </c>
      <c r="B840" s="180"/>
      <c r="C840" s="176" t="s">
        <v>128</v>
      </c>
      <c r="D840" s="136" t="s">
        <v>718</v>
      </c>
      <c r="E840" s="182">
        <v>0</v>
      </c>
      <c r="F840" s="182">
        <v>0</v>
      </c>
      <c r="G840" s="164">
        <v>0</v>
      </c>
      <c r="H840" s="178" t="s">
        <v>129</v>
      </c>
      <c r="I840" s="179" t="s">
        <v>63</v>
      </c>
      <c r="J840" s="179"/>
      <c r="K840" s="231" t="s">
        <v>63</v>
      </c>
    </row>
    <row r="841" spans="1:11" s="15" customFormat="1" ht="12.75" customHeight="1" x14ac:dyDescent="0.15">
      <c r="A841" s="9">
        <v>193</v>
      </c>
      <c r="B841" s="180"/>
      <c r="C841" s="176" t="s">
        <v>128</v>
      </c>
      <c r="D841" s="136" t="s">
        <v>719</v>
      </c>
      <c r="E841" s="137">
        <f>SUM(E839:E840)</f>
        <v>231</v>
      </c>
      <c r="F841" s="137">
        <f>SUM(F839:F840)</f>
        <v>205</v>
      </c>
      <c r="G841" s="164">
        <f t="shared" ref="G841:G842" si="51">TRUNC(F841/E841,5)</f>
        <v>0.88744000000000001</v>
      </c>
      <c r="H841" s="178" t="s">
        <v>129</v>
      </c>
      <c r="I841" s="179" t="s">
        <v>63</v>
      </c>
      <c r="J841" s="179"/>
      <c r="K841" s="231" t="s">
        <v>63</v>
      </c>
    </row>
    <row r="842" spans="1:11" s="15" customFormat="1" ht="12.75" customHeight="1" x14ac:dyDescent="0.15">
      <c r="A842" s="9">
        <v>194</v>
      </c>
      <c r="B842" s="180"/>
      <c r="C842" s="176" t="s">
        <v>128</v>
      </c>
      <c r="D842" s="136" t="s">
        <v>753</v>
      </c>
      <c r="E842" s="182">
        <v>350</v>
      </c>
      <c r="F842" s="182">
        <v>343</v>
      </c>
      <c r="G842" s="164">
        <f t="shared" si="51"/>
        <v>0.98</v>
      </c>
      <c r="H842" s="178" t="s">
        <v>129</v>
      </c>
      <c r="I842" s="179" t="s">
        <v>63</v>
      </c>
      <c r="J842" s="179"/>
      <c r="K842" s="231" t="s">
        <v>63</v>
      </c>
    </row>
    <row r="843" spans="1:11" s="15" customFormat="1" ht="12.75" customHeight="1" x14ac:dyDescent="0.15">
      <c r="A843" s="9">
        <v>195</v>
      </c>
      <c r="B843" s="180"/>
      <c r="C843" s="176" t="s">
        <v>128</v>
      </c>
      <c r="D843" s="136" t="s">
        <v>720</v>
      </c>
      <c r="E843" s="182">
        <v>0</v>
      </c>
      <c r="F843" s="182">
        <v>0</v>
      </c>
      <c r="G843" s="164">
        <v>0</v>
      </c>
      <c r="H843" s="178" t="s">
        <v>129</v>
      </c>
      <c r="I843" s="179" t="s">
        <v>63</v>
      </c>
      <c r="J843" s="179"/>
      <c r="K843" s="231" t="s">
        <v>63</v>
      </c>
    </row>
    <row r="844" spans="1:11" s="15" customFormat="1" ht="12.75" customHeight="1" x14ac:dyDescent="0.15">
      <c r="A844" s="9">
        <v>196</v>
      </c>
      <c r="B844" s="180"/>
      <c r="C844" s="176" t="s">
        <v>128</v>
      </c>
      <c r="D844" s="136" t="s">
        <v>721</v>
      </c>
      <c r="E844" s="137">
        <f>SUM(E842:E843)</f>
        <v>350</v>
      </c>
      <c r="F844" s="137">
        <f>SUM(F842:F843)</f>
        <v>343</v>
      </c>
      <c r="G844" s="164">
        <f t="shared" ref="G844" si="52">TRUNC(F844/E844,5)</f>
        <v>0.98</v>
      </c>
      <c r="H844" s="178" t="s">
        <v>129</v>
      </c>
      <c r="I844" s="179" t="s">
        <v>63</v>
      </c>
      <c r="J844" s="179"/>
      <c r="K844" s="231" t="s">
        <v>63</v>
      </c>
    </row>
    <row r="845" spans="1:11" s="15" customFormat="1" ht="12.75" customHeight="1" x14ac:dyDescent="0.15">
      <c r="A845" s="9">
        <v>197</v>
      </c>
      <c r="B845" s="180"/>
      <c r="C845" s="176" t="s">
        <v>128</v>
      </c>
      <c r="D845" s="136" t="s">
        <v>722</v>
      </c>
      <c r="E845" s="182">
        <v>29</v>
      </c>
      <c r="F845" s="182">
        <v>23</v>
      </c>
      <c r="G845" s="164" t="s">
        <v>51</v>
      </c>
      <c r="H845" s="178" t="s">
        <v>129</v>
      </c>
      <c r="I845" s="179" t="s">
        <v>63</v>
      </c>
      <c r="J845" s="179"/>
      <c r="K845" s="231" t="s">
        <v>63</v>
      </c>
    </row>
    <row r="846" spans="1:11" s="15" customFormat="1" ht="12.75" customHeight="1" x14ac:dyDescent="0.15">
      <c r="A846" s="9">
        <v>198</v>
      </c>
      <c r="B846" s="180"/>
      <c r="C846" s="176" t="s">
        <v>128</v>
      </c>
      <c r="D846" s="136" t="s">
        <v>723</v>
      </c>
      <c r="E846" s="182">
        <v>0</v>
      </c>
      <c r="F846" s="182">
        <v>0</v>
      </c>
      <c r="G846" s="164">
        <v>0</v>
      </c>
      <c r="H846" s="178" t="s">
        <v>129</v>
      </c>
      <c r="I846" s="179" t="s">
        <v>63</v>
      </c>
      <c r="J846" s="179"/>
      <c r="K846" s="231" t="s">
        <v>63</v>
      </c>
    </row>
    <row r="847" spans="1:11" s="15" customFormat="1" ht="12.75" customHeight="1" x14ac:dyDescent="0.15">
      <c r="A847" s="9">
        <v>199</v>
      </c>
      <c r="B847" s="180"/>
      <c r="C847" s="176" t="s">
        <v>128</v>
      </c>
      <c r="D847" s="136" t="s">
        <v>724</v>
      </c>
      <c r="E847" s="137">
        <f>SUM(E845:E846)</f>
        <v>29</v>
      </c>
      <c r="F847" s="137">
        <f>SUM(F845:F846)</f>
        <v>23</v>
      </c>
      <c r="G847" s="164" t="s">
        <v>51</v>
      </c>
      <c r="H847" s="178" t="s">
        <v>129</v>
      </c>
      <c r="I847" s="179" t="s">
        <v>63</v>
      </c>
      <c r="J847" s="179"/>
      <c r="K847" s="231" t="s">
        <v>63</v>
      </c>
    </row>
    <row r="848" spans="1:11" s="15" customFormat="1" ht="12.75" customHeight="1" x14ac:dyDescent="0.15">
      <c r="A848" s="9">
        <v>200</v>
      </c>
      <c r="B848" s="180"/>
      <c r="C848" s="176" t="s">
        <v>128</v>
      </c>
      <c r="D848" s="136" t="s">
        <v>725</v>
      </c>
      <c r="E848" s="182">
        <v>45</v>
      </c>
      <c r="F848" s="182">
        <v>38</v>
      </c>
      <c r="G848" s="164">
        <f t="shared" ref="G848" si="53">TRUNC(F848/E848,5)</f>
        <v>0.84443999999999997</v>
      </c>
      <c r="H848" s="178" t="s">
        <v>129</v>
      </c>
      <c r="I848" s="179" t="s">
        <v>63</v>
      </c>
      <c r="J848" s="179"/>
      <c r="K848" s="231" t="s">
        <v>63</v>
      </c>
    </row>
    <row r="849" spans="1:11" s="15" customFormat="1" ht="12.75" customHeight="1" x14ac:dyDescent="0.15">
      <c r="A849" s="9">
        <v>201</v>
      </c>
      <c r="B849" s="180"/>
      <c r="C849" s="176" t="s">
        <v>128</v>
      </c>
      <c r="D849" s="136" t="s">
        <v>726</v>
      </c>
      <c r="E849" s="182">
        <v>0</v>
      </c>
      <c r="F849" s="182">
        <v>0</v>
      </c>
      <c r="G849" s="164">
        <v>0</v>
      </c>
      <c r="H849" s="178" t="s">
        <v>129</v>
      </c>
      <c r="I849" s="179" t="s">
        <v>63</v>
      </c>
      <c r="J849" s="179"/>
      <c r="K849" s="231" t="s">
        <v>63</v>
      </c>
    </row>
    <row r="850" spans="1:11" s="15" customFormat="1" ht="12.75" customHeight="1" x14ac:dyDescent="0.15">
      <c r="A850" s="9">
        <v>202</v>
      </c>
      <c r="B850" s="180"/>
      <c r="C850" s="176" t="s">
        <v>128</v>
      </c>
      <c r="D850" s="136" t="s">
        <v>727</v>
      </c>
      <c r="E850" s="137">
        <f>SUM(E848:E849)</f>
        <v>45</v>
      </c>
      <c r="F850" s="137">
        <f>SUM(F848:F849)</f>
        <v>38</v>
      </c>
      <c r="G850" s="164">
        <f t="shared" ref="G850" si="54">TRUNC(F850/E850,5)</f>
        <v>0.84443999999999997</v>
      </c>
      <c r="H850" s="178" t="s">
        <v>129</v>
      </c>
      <c r="I850" s="179" t="s">
        <v>63</v>
      </c>
      <c r="J850" s="179"/>
      <c r="K850" s="231" t="s">
        <v>63</v>
      </c>
    </row>
    <row r="851" spans="1:11" s="15" customFormat="1" ht="12.75" customHeight="1" x14ac:dyDescent="0.15">
      <c r="A851" s="9">
        <v>203</v>
      </c>
      <c r="B851" s="180"/>
      <c r="C851" s="176" t="s">
        <v>128</v>
      </c>
      <c r="D851" s="136" t="s">
        <v>728</v>
      </c>
      <c r="E851" s="182">
        <v>22</v>
      </c>
      <c r="F851" s="182">
        <v>18</v>
      </c>
      <c r="G851" s="164" t="s">
        <v>51</v>
      </c>
      <c r="H851" s="178" t="s">
        <v>129</v>
      </c>
      <c r="I851" s="179" t="s">
        <v>63</v>
      </c>
      <c r="J851" s="179"/>
      <c r="K851" s="231" t="s">
        <v>63</v>
      </c>
    </row>
    <row r="852" spans="1:11" s="15" customFormat="1" ht="12.75" customHeight="1" x14ac:dyDescent="0.15">
      <c r="A852" s="9">
        <v>204</v>
      </c>
      <c r="B852" s="180"/>
      <c r="C852" s="176" t="s">
        <v>128</v>
      </c>
      <c r="D852" s="136" t="s">
        <v>729</v>
      </c>
      <c r="E852" s="182">
        <v>0</v>
      </c>
      <c r="F852" s="182">
        <v>0</v>
      </c>
      <c r="G852" s="164">
        <v>0</v>
      </c>
      <c r="H852" s="178" t="s">
        <v>129</v>
      </c>
      <c r="I852" s="179" t="s">
        <v>63</v>
      </c>
      <c r="J852" s="179"/>
      <c r="K852" s="231" t="s">
        <v>63</v>
      </c>
    </row>
    <row r="853" spans="1:11" s="15" customFormat="1" ht="12.75" customHeight="1" x14ac:dyDescent="0.15">
      <c r="A853" s="9">
        <v>205</v>
      </c>
      <c r="B853" s="180"/>
      <c r="C853" s="176" t="s">
        <v>128</v>
      </c>
      <c r="D853" s="136" t="s">
        <v>730</v>
      </c>
      <c r="E853" s="137">
        <f>SUM(E851:E852)</f>
        <v>22</v>
      </c>
      <c r="F853" s="137">
        <f>SUM(F851:F852)</f>
        <v>18</v>
      </c>
      <c r="G853" s="164" t="s">
        <v>51</v>
      </c>
      <c r="H853" s="178" t="s">
        <v>129</v>
      </c>
      <c r="I853" s="179" t="s">
        <v>63</v>
      </c>
      <c r="J853" s="179"/>
      <c r="K853" s="231" t="s">
        <v>63</v>
      </c>
    </row>
    <row r="854" spans="1:11" s="15" customFormat="1" ht="12.75" customHeight="1" x14ac:dyDescent="0.15">
      <c r="A854" s="9">
        <v>206</v>
      </c>
      <c r="B854" s="180"/>
      <c r="C854" s="176" t="s">
        <v>128</v>
      </c>
      <c r="D854" s="136" t="s">
        <v>731</v>
      </c>
      <c r="E854" s="182">
        <v>52</v>
      </c>
      <c r="F854" s="182">
        <v>41</v>
      </c>
      <c r="G854" s="164">
        <f t="shared" ref="G854" si="55">TRUNC(F854/E854,5)</f>
        <v>0.78846000000000005</v>
      </c>
      <c r="H854" s="178" t="s">
        <v>129</v>
      </c>
      <c r="I854" s="179" t="s">
        <v>63</v>
      </c>
      <c r="J854" s="179"/>
      <c r="K854" s="231" t="s">
        <v>63</v>
      </c>
    </row>
    <row r="855" spans="1:11" s="15" customFormat="1" ht="12.75" customHeight="1" x14ac:dyDescent="0.15">
      <c r="A855" s="9">
        <v>207</v>
      </c>
      <c r="B855" s="180"/>
      <c r="C855" s="176" t="s">
        <v>128</v>
      </c>
      <c r="D855" s="136" t="s">
        <v>732</v>
      </c>
      <c r="E855" s="182">
        <v>0</v>
      </c>
      <c r="F855" s="182">
        <v>0</v>
      </c>
      <c r="G855" s="164">
        <v>0</v>
      </c>
      <c r="H855" s="178" t="s">
        <v>129</v>
      </c>
      <c r="I855" s="179" t="s">
        <v>63</v>
      </c>
      <c r="J855" s="179"/>
      <c r="K855" s="231" t="s">
        <v>63</v>
      </c>
    </row>
    <row r="856" spans="1:11" s="15" customFormat="1" ht="12.75" customHeight="1" x14ac:dyDescent="0.15">
      <c r="A856" s="9">
        <v>208</v>
      </c>
      <c r="B856" s="180"/>
      <c r="C856" s="176" t="s">
        <v>128</v>
      </c>
      <c r="D856" s="136" t="s">
        <v>733</v>
      </c>
      <c r="E856" s="137">
        <f>SUM(E854:E855)</f>
        <v>52</v>
      </c>
      <c r="F856" s="137">
        <f>SUM(F854:F855)</f>
        <v>41</v>
      </c>
      <c r="G856" s="164">
        <f t="shared" ref="G856" si="56">TRUNC(F856/E856,5)</f>
        <v>0.78846000000000005</v>
      </c>
      <c r="H856" s="178" t="s">
        <v>129</v>
      </c>
      <c r="I856" s="179" t="s">
        <v>63</v>
      </c>
      <c r="J856" s="179"/>
      <c r="K856" s="231" t="s">
        <v>63</v>
      </c>
    </row>
    <row r="857" spans="1:11" s="15" customFormat="1" ht="12.75" customHeight="1" x14ac:dyDescent="0.15">
      <c r="A857" s="9">
        <v>209</v>
      </c>
      <c r="B857" s="180"/>
      <c r="C857" s="176" t="s">
        <v>128</v>
      </c>
      <c r="D857" s="136" t="s">
        <v>734</v>
      </c>
      <c r="E857" s="182">
        <v>26</v>
      </c>
      <c r="F857" s="182">
        <v>22</v>
      </c>
      <c r="G857" s="164" t="s">
        <v>51</v>
      </c>
      <c r="H857" s="178" t="s">
        <v>129</v>
      </c>
      <c r="I857" s="179" t="s">
        <v>63</v>
      </c>
      <c r="J857" s="179"/>
      <c r="K857" s="231" t="s">
        <v>63</v>
      </c>
    </row>
    <row r="858" spans="1:11" s="15" customFormat="1" ht="12.75" customHeight="1" x14ac:dyDescent="0.15">
      <c r="A858" s="9">
        <v>210</v>
      </c>
      <c r="B858" s="180"/>
      <c r="C858" s="176" t="s">
        <v>128</v>
      </c>
      <c r="D858" s="136" t="s">
        <v>735</v>
      </c>
      <c r="E858" s="182">
        <v>0</v>
      </c>
      <c r="F858" s="182">
        <v>0</v>
      </c>
      <c r="G858" s="164">
        <v>0</v>
      </c>
      <c r="H858" s="178" t="s">
        <v>129</v>
      </c>
      <c r="I858" s="179" t="s">
        <v>63</v>
      </c>
      <c r="J858" s="179"/>
      <c r="K858" s="231" t="s">
        <v>63</v>
      </c>
    </row>
    <row r="859" spans="1:11" s="15" customFormat="1" ht="12.75" customHeight="1" x14ac:dyDescent="0.15">
      <c r="A859" s="9">
        <v>211</v>
      </c>
      <c r="B859" s="180"/>
      <c r="C859" s="176" t="s">
        <v>128</v>
      </c>
      <c r="D859" s="136" t="s">
        <v>736</v>
      </c>
      <c r="E859" s="137">
        <f>SUM(E857:E858)</f>
        <v>26</v>
      </c>
      <c r="F859" s="137">
        <f>SUM(F857:F858)</f>
        <v>22</v>
      </c>
      <c r="G859" s="164" t="s">
        <v>51</v>
      </c>
      <c r="H859" s="178" t="s">
        <v>129</v>
      </c>
      <c r="I859" s="179" t="s">
        <v>63</v>
      </c>
      <c r="J859" s="179"/>
      <c r="K859" s="231" t="s">
        <v>63</v>
      </c>
    </row>
    <row r="860" spans="1:11" s="15" customFormat="1" ht="12.75" customHeight="1" x14ac:dyDescent="0.15">
      <c r="A860" s="9">
        <v>212</v>
      </c>
      <c r="B860" s="180"/>
      <c r="C860" s="176" t="s">
        <v>128</v>
      </c>
      <c r="D860" s="136" t="s">
        <v>737</v>
      </c>
      <c r="E860" s="182">
        <v>153</v>
      </c>
      <c r="F860" s="198">
        <v>103</v>
      </c>
      <c r="G860" s="164">
        <f t="shared" ref="G860:G863" si="57">TRUNC(F860/E860,5)</f>
        <v>0.67320000000000002</v>
      </c>
      <c r="H860" s="178" t="s">
        <v>129</v>
      </c>
      <c r="I860" s="179" t="s">
        <v>63</v>
      </c>
      <c r="J860" s="179"/>
      <c r="K860" s="231" t="s">
        <v>63</v>
      </c>
    </row>
    <row r="861" spans="1:11" s="15" customFormat="1" ht="12.75" customHeight="1" x14ac:dyDescent="0.15">
      <c r="A861" s="9">
        <v>213</v>
      </c>
      <c r="B861" s="180"/>
      <c r="C861" s="176" t="s">
        <v>128</v>
      </c>
      <c r="D861" s="136" t="s">
        <v>738</v>
      </c>
      <c r="E861" s="182">
        <v>52</v>
      </c>
      <c r="F861" s="182">
        <v>32</v>
      </c>
      <c r="G861" s="164">
        <f t="shared" si="57"/>
        <v>0.61538000000000004</v>
      </c>
      <c r="H861" s="178" t="s">
        <v>129</v>
      </c>
      <c r="I861" s="179" t="s">
        <v>63</v>
      </c>
      <c r="J861" s="179"/>
      <c r="K861" s="231" t="s">
        <v>63</v>
      </c>
    </row>
    <row r="862" spans="1:11" s="15" customFormat="1" ht="12.75" customHeight="1" x14ac:dyDescent="0.15">
      <c r="A862" s="9">
        <v>214</v>
      </c>
      <c r="B862" s="180"/>
      <c r="C862" s="176" t="s">
        <v>128</v>
      </c>
      <c r="D862" s="136" t="s">
        <v>739</v>
      </c>
      <c r="E862" s="137">
        <f>SUM(E841,E844,E847,E850,E853,E856,E859,E860,E861)</f>
        <v>960</v>
      </c>
      <c r="F862" s="137">
        <f>SUM(F841,F844,F847,F850,F853,F856,F859,F860,F861)</f>
        <v>825</v>
      </c>
      <c r="G862" s="164">
        <f t="shared" si="57"/>
        <v>0.85936999999999997</v>
      </c>
      <c r="H862" s="178" t="s">
        <v>129</v>
      </c>
      <c r="I862" s="179" t="s">
        <v>63</v>
      </c>
      <c r="J862" s="179"/>
      <c r="K862" s="231" t="s">
        <v>63</v>
      </c>
    </row>
    <row r="863" spans="1:11" s="15" customFormat="1" ht="12.75" customHeight="1" x14ac:dyDescent="0.15">
      <c r="A863" s="9">
        <v>215</v>
      </c>
      <c r="B863" s="180"/>
      <c r="C863" s="176" t="s">
        <v>128</v>
      </c>
      <c r="D863" s="136" t="s">
        <v>740</v>
      </c>
      <c r="E863" s="182">
        <v>270</v>
      </c>
      <c r="F863" s="182">
        <v>258</v>
      </c>
      <c r="G863" s="164">
        <f t="shared" si="57"/>
        <v>0.95555000000000001</v>
      </c>
      <c r="H863" s="178" t="s">
        <v>129</v>
      </c>
      <c r="I863" s="179" t="s">
        <v>63</v>
      </c>
      <c r="J863" s="179"/>
      <c r="K863" s="231" t="s">
        <v>63</v>
      </c>
    </row>
    <row r="864" spans="1:11" s="15" customFormat="1" ht="12.75" customHeight="1" x14ac:dyDescent="0.15">
      <c r="A864" s="9">
        <v>216</v>
      </c>
      <c r="B864" s="180"/>
      <c r="C864" s="176" t="s">
        <v>128</v>
      </c>
      <c r="D864" s="136" t="s">
        <v>741</v>
      </c>
      <c r="E864" s="182">
        <v>0</v>
      </c>
      <c r="F864" s="182">
        <v>0</v>
      </c>
      <c r="G864" s="164">
        <v>0</v>
      </c>
      <c r="H864" s="178" t="s">
        <v>129</v>
      </c>
      <c r="I864" s="179" t="s">
        <v>63</v>
      </c>
      <c r="J864" s="179"/>
      <c r="K864" s="231" t="s">
        <v>63</v>
      </c>
    </row>
    <row r="865" spans="1:11" s="15" customFormat="1" ht="12.75" customHeight="1" x14ac:dyDescent="0.15">
      <c r="A865" s="9">
        <v>217</v>
      </c>
      <c r="B865" s="180"/>
      <c r="C865" s="176" t="s">
        <v>128</v>
      </c>
      <c r="D865" s="136" t="s">
        <v>742</v>
      </c>
      <c r="E865" s="137">
        <f>SUM(E863:E864)</f>
        <v>270</v>
      </c>
      <c r="F865" s="137">
        <f>SUM(F863:F864)</f>
        <v>258</v>
      </c>
      <c r="G865" s="164">
        <f t="shared" ref="G865:G866" si="58">TRUNC(F865/E865,5)</f>
        <v>0.95555000000000001</v>
      </c>
      <c r="H865" s="178" t="s">
        <v>129</v>
      </c>
      <c r="I865" s="179" t="s">
        <v>63</v>
      </c>
      <c r="J865" s="179"/>
      <c r="K865" s="231" t="s">
        <v>63</v>
      </c>
    </row>
    <row r="866" spans="1:11" s="15" customFormat="1" ht="12.75" customHeight="1" x14ac:dyDescent="0.15">
      <c r="A866" s="9">
        <v>218</v>
      </c>
      <c r="B866" s="180"/>
      <c r="C866" s="176" t="s">
        <v>128</v>
      </c>
      <c r="D866" s="136" t="s">
        <v>743</v>
      </c>
      <c r="E866" s="182">
        <v>485</v>
      </c>
      <c r="F866" s="182">
        <v>452</v>
      </c>
      <c r="G866" s="164">
        <f t="shared" si="58"/>
        <v>0.93194999999999995</v>
      </c>
      <c r="H866" s="178" t="s">
        <v>129</v>
      </c>
      <c r="I866" s="179" t="s">
        <v>63</v>
      </c>
      <c r="J866" s="179"/>
      <c r="K866" s="231" t="s">
        <v>63</v>
      </c>
    </row>
    <row r="867" spans="1:11" s="15" customFormat="1" ht="12.75" customHeight="1" x14ac:dyDescent="0.15">
      <c r="A867" s="9">
        <v>219</v>
      </c>
      <c r="B867" s="180"/>
      <c r="C867" s="176" t="s">
        <v>128</v>
      </c>
      <c r="D867" s="136" t="s">
        <v>744</v>
      </c>
      <c r="E867" s="182">
        <v>0</v>
      </c>
      <c r="F867" s="182">
        <v>0</v>
      </c>
      <c r="G867" s="164">
        <v>0</v>
      </c>
      <c r="H867" s="178" t="s">
        <v>129</v>
      </c>
      <c r="I867" s="179" t="s">
        <v>63</v>
      </c>
      <c r="J867" s="179"/>
      <c r="K867" s="231" t="s">
        <v>63</v>
      </c>
    </row>
    <row r="868" spans="1:11" s="15" customFormat="1" ht="12.75" customHeight="1" x14ac:dyDescent="0.15">
      <c r="A868" s="9">
        <v>220</v>
      </c>
      <c r="B868" s="180"/>
      <c r="C868" s="176" t="s">
        <v>128</v>
      </c>
      <c r="D868" s="136" t="s">
        <v>745</v>
      </c>
      <c r="E868" s="137">
        <f>SUM(E866:E867)</f>
        <v>485</v>
      </c>
      <c r="F868" s="137">
        <f>SUM(F866:F867)</f>
        <v>452</v>
      </c>
      <c r="G868" s="164">
        <f t="shared" ref="G868:G871" si="59">TRUNC(F868/E868,5)</f>
        <v>0.93194999999999995</v>
      </c>
      <c r="H868" s="178" t="s">
        <v>129</v>
      </c>
      <c r="I868" s="179" t="s">
        <v>63</v>
      </c>
      <c r="J868" s="179"/>
      <c r="K868" s="231" t="s">
        <v>63</v>
      </c>
    </row>
    <row r="869" spans="1:11" s="15" customFormat="1" ht="12.75" customHeight="1" x14ac:dyDescent="0.15">
      <c r="A869" s="9">
        <v>221</v>
      </c>
      <c r="B869" s="180"/>
      <c r="C869" s="176" t="s">
        <v>128</v>
      </c>
      <c r="D869" s="136" t="s">
        <v>746</v>
      </c>
      <c r="E869" s="182">
        <v>153</v>
      </c>
      <c r="F869" s="182">
        <v>83</v>
      </c>
      <c r="G869" s="164">
        <f t="shared" si="59"/>
        <v>0.54247999999999996</v>
      </c>
      <c r="H869" s="178" t="s">
        <v>129</v>
      </c>
      <c r="I869" s="179" t="s">
        <v>63</v>
      </c>
      <c r="J869" s="179"/>
      <c r="K869" s="231" t="s">
        <v>63</v>
      </c>
    </row>
    <row r="870" spans="1:11" s="15" customFormat="1" ht="12.75" customHeight="1" x14ac:dyDescent="0.15">
      <c r="A870" s="9">
        <v>222</v>
      </c>
      <c r="B870" s="180"/>
      <c r="C870" s="176" t="s">
        <v>128</v>
      </c>
      <c r="D870" s="177" t="s">
        <v>747</v>
      </c>
      <c r="E870" s="185">
        <v>52</v>
      </c>
      <c r="F870" s="185">
        <v>32</v>
      </c>
      <c r="G870" s="164">
        <f t="shared" si="59"/>
        <v>0.61538000000000004</v>
      </c>
      <c r="H870" s="178" t="s">
        <v>129</v>
      </c>
      <c r="I870" s="179" t="s">
        <v>63</v>
      </c>
      <c r="J870" s="179"/>
      <c r="K870" s="231" t="s">
        <v>63</v>
      </c>
    </row>
    <row r="871" spans="1:11" s="15" customFormat="1" ht="12.75" customHeight="1" x14ac:dyDescent="0.15">
      <c r="A871" s="9">
        <v>223</v>
      </c>
      <c r="B871" s="222"/>
      <c r="C871" s="184" t="s">
        <v>128</v>
      </c>
      <c r="D871" s="177" t="s">
        <v>748</v>
      </c>
      <c r="E871" s="137">
        <f>SUM(E865, E868,E869,E870)</f>
        <v>960</v>
      </c>
      <c r="F871" s="137">
        <f>SUM(F865, F868,F869,F870)</f>
        <v>825</v>
      </c>
      <c r="G871" s="223">
        <f t="shared" si="59"/>
        <v>0.85936999999999997</v>
      </c>
      <c r="H871" s="163" t="s">
        <v>129</v>
      </c>
      <c r="I871" s="179" t="s">
        <v>63</v>
      </c>
      <c r="J871" s="224"/>
      <c r="K871" s="231" t="s">
        <v>63</v>
      </c>
    </row>
    <row r="872" spans="1:11" ht="12.75" customHeight="1" x14ac:dyDescent="0.15">
      <c r="A872" s="159">
        <v>1</v>
      </c>
      <c r="B872" s="90"/>
      <c r="C872" s="130" t="s">
        <v>128</v>
      </c>
      <c r="D872" s="130" t="s">
        <v>67</v>
      </c>
      <c r="E872" s="260">
        <v>0</v>
      </c>
      <c r="F872" s="260">
        <v>0</v>
      </c>
      <c r="G872" s="160" t="s">
        <v>60</v>
      </c>
      <c r="H872" s="260" t="s">
        <v>131</v>
      </c>
      <c r="I872" s="260" t="s">
        <v>62</v>
      </c>
      <c r="J872" s="260"/>
      <c r="K872" s="231" t="s">
        <v>63</v>
      </c>
    </row>
    <row r="873" spans="1:11" ht="12.75" customHeight="1" x14ac:dyDescent="0.15">
      <c r="A873" s="221">
        <v>2</v>
      </c>
      <c r="C873" s="143" t="s">
        <v>128</v>
      </c>
      <c r="D873" s="62" t="s">
        <v>869</v>
      </c>
      <c r="E873" s="260">
        <v>0</v>
      </c>
      <c r="F873" s="260">
        <v>0</v>
      </c>
      <c r="G873" s="160" t="s">
        <v>60</v>
      </c>
      <c r="H873" s="148" t="s">
        <v>131</v>
      </c>
      <c r="I873" s="140" t="s">
        <v>62</v>
      </c>
      <c r="J873" s="140"/>
      <c r="K873" s="231" t="s">
        <v>63</v>
      </c>
    </row>
    <row r="874" spans="1:11" ht="12.75" customHeight="1" x14ac:dyDescent="0.15">
      <c r="A874" s="221">
        <v>3</v>
      </c>
      <c r="C874" s="256" t="s">
        <v>128</v>
      </c>
      <c r="D874" s="257" t="s">
        <v>775</v>
      </c>
      <c r="E874" s="260">
        <v>0</v>
      </c>
      <c r="F874" s="260">
        <v>0</v>
      </c>
      <c r="G874" s="160" t="s">
        <v>60</v>
      </c>
      <c r="H874" s="259" t="s">
        <v>131</v>
      </c>
      <c r="I874" s="258" t="s">
        <v>62</v>
      </c>
      <c r="J874" s="258"/>
      <c r="K874" s="231" t="s">
        <v>63</v>
      </c>
    </row>
    <row r="875" spans="1:11" ht="12.75" customHeight="1" x14ac:dyDescent="0.15">
      <c r="A875" s="221">
        <v>4</v>
      </c>
      <c r="C875" s="143" t="s">
        <v>128</v>
      </c>
      <c r="D875" s="147" t="s">
        <v>776</v>
      </c>
      <c r="E875" s="260">
        <v>0</v>
      </c>
      <c r="F875" s="260">
        <v>0</v>
      </c>
      <c r="G875" s="160" t="s">
        <v>60</v>
      </c>
      <c r="H875" s="148" t="s">
        <v>131</v>
      </c>
      <c r="I875" s="140" t="s">
        <v>62</v>
      </c>
      <c r="J875" s="140"/>
      <c r="K875" s="231" t="s">
        <v>63</v>
      </c>
    </row>
    <row r="876" spans="1:11" ht="12.75" customHeight="1" x14ac:dyDescent="0.15">
      <c r="A876" s="221">
        <v>5</v>
      </c>
      <c r="C876" s="143" t="s">
        <v>128</v>
      </c>
      <c r="D876" s="147" t="s">
        <v>777</v>
      </c>
      <c r="E876" s="260">
        <v>0</v>
      </c>
      <c r="F876" s="260">
        <v>0</v>
      </c>
      <c r="G876" s="160" t="s">
        <v>60</v>
      </c>
      <c r="H876" s="148" t="s">
        <v>131</v>
      </c>
      <c r="I876" s="140" t="s">
        <v>62</v>
      </c>
      <c r="J876" s="140"/>
      <c r="K876" s="231" t="s">
        <v>63</v>
      </c>
    </row>
    <row r="877" spans="1:11" ht="12.75" customHeight="1" x14ac:dyDescent="0.15">
      <c r="A877" s="159">
        <v>6</v>
      </c>
      <c r="C877" s="143" t="s">
        <v>128</v>
      </c>
      <c r="D877" s="147" t="s">
        <v>778</v>
      </c>
      <c r="E877" s="260">
        <v>0</v>
      </c>
      <c r="F877" s="260">
        <v>0</v>
      </c>
      <c r="G877" s="160" t="s">
        <v>60</v>
      </c>
      <c r="H877" s="148" t="s">
        <v>131</v>
      </c>
      <c r="I877" s="140" t="s">
        <v>62</v>
      </c>
      <c r="J877" s="140"/>
      <c r="K877" s="231" t="s">
        <v>63</v>
      </c>
    </row>
    <row r="878" spans="1:11" ht="12.75" customHeight="1" x14ac:dyDescent="0.15">
      <c r="A878" s="221">
        <v>7</v>
      </c>
      <c r="C878" s="143" t="s">
        <v>128</v>
      </c>
      <c r="D878" s="147" t="s">
        <v>779</v>
      </c>
      <c r="E878" s="260">
        <v>0</v>
      </c>
      <c r="F878" s="260">
        <v>0</v>
      </c>
      <c r="G878" s="160" t="s">
        <v>60</v>
      </c>
      <c r="H878" s="148" t="s">
        <v>131</v>
      </c>
      <c r="I878" s="140" t="s">
        <v>62</v>
      </c>
      <c r="J878" s="140"/>
      <c r="K878" s="231" t="s">
        <v>63</v>
      </c>
    </row>
    <row r="879" spans="1:11" ht="12.75" customHeight="1" x14ac:dyDescent="0.15">
      <c r="A879" s="221">
        <v>8</v>
      </c>
      <c r="C879" s="143" t="s">
        <v>128</v>
      </c>
      <c r="D879" s="147" t="s">
        <v>780</v>
      </c>
      <c r="E879" s="260">
        <v>0</v>
      </c>
      <c r="F879" s="260">
        <v>0</v>
      </c>
      <c r="G879" s="160" t="s">
        <v>60</v>
      </c>
      <c r="H879" s="148" t="s">
        <v>131</v>
      </c>
      <c r="I879" s="140" t="s">
        <v>62</v>
      </c>
      <c r="J879" s="140"/>
      <c r="K879" s="231" t="s">
        <v>63</v>
      </c>
    </row>
    <row r="880" spans="1:11" ht="12.75" customHeight="1" x14ac:dyDescent="0.15">
      <c r="A880" s="221">
        <v>9</v>
      </c>
      <c r="C880" s="143" t="s">
        <v>128</v>
      </c>
      <c r="D880" s="147" t="s">
        <v>781</v>
      </c>
      <c r="E880" s="260">
        <v>0</v>
      </c>
      <c r="F880" s="260">
        <v>0</v>
      </c>
      <c r="G880" s="160" t="s">
        <v>60</v>
      </c>
      <c r="H880" s="148" t="s">
        <v>131</v>
      </c>
      <c r="I880" s="140" t="s">
        <v>62</v>
      </c>
      <c r="J880" s="140"/>
      <c r="K880" s="231" t="s">
        <v>63</v>
      </c>
    </row>
    <row r="881" spans="1:11" ht="12.75" customHeight="1" x14ac:dyDescent="0.15">
      <c r="A881" s="221">
        <v>10</v>
      </c>
      <c r="C881" s="143" t="s">
        <v>128</v>
      </c>
      <c r="D881" s="147" t="s">
        <v>782</v>
      </c>
      <c r="E881" s="260">
        <v>0</v>
      </c>
      <c r="F881" s="260">
        <v>0</v>
      </c>
      <c r="G881" s="160" t="s">
        <v>60</v>
      </c>
      <c r="H881" s="148" t="s">
        <v>131</v>
      </c>
      <c r="I881" s="140" t="s">
        <v>62</v>
      </c>
      <c r="J881" s="140"/>
      <c r="K881" s="231" t="s">
        <v>63</v>
      </c>
    </row>
    <row r="882" spans="1:11" ht="12.75" customHeight="1" x14ac:dyDescent="0.15">
      <c r="A882" s="159">
        <v>11</v>
      </c>
      <c r="C882" s="143" t="s">
        <v>128</v>
      </c>
      <c r="D882" s="147" t="s">
        <v>783</v>
      </c>
      <c r="E882" s="260">
        <v>0</v>
      </c>
      <c r="F882" s="260">
        <v>0</v>
      </c>
      <c r="G882" s="160" t="s">
        <v>60</v>
      </c>
      <c r="H882" s="148" t="s">
        <v>131</v>
      </c>
      <c r="I882" s="140" t="s">
        <v>62</v>
      </c>
      <c r="J882" s="140"/>
      <c r="K882" s="231" t="s">
        <v>63</v>
      </c>
    </row>
    <row r="883" spans="1:11" ht="12.75" customHeight="1" x14ac:dyDescent="0.15">
      <c r="A883" s="221">
        <v>12</v>
      </c>
      <c r="C883" s="143" t="s">
        <v>128</v>
      </c>
      <c r="D883" s="147" t="s">
        <v>784</v>
      </c>
      <c r="E883" s="260">
        <v>0</v>
      </c>
      <c r="F883" s="260">
        <v>0</v>
      </c>
      <c r="G883" s="160" t="s">
        <v>60</v>
      </c>
      <c r="H883" s="148" t="s">
        <v>131</v>
      </c>
      <c r="I883" s="140" t="s">
        <v>62</v>
      </c>
      <c r="J883" s="140"/>
      <c r="K883" s="231" t="s">
        <v>63</v>
      </c>
    </row>
    <row r="884" spans="1:11" ht="12.75" customHeight="1" x14ac:dyDescent="0.15">
      <c r="A884" s="221">
        <v>13</v>
      </c>
      <c r="C884" s="143" t="s">
        <v>128</v>
      </c>
      <c r="D884" s="147" t="s">
        <v>785</v>
      </c>
      <c r="E884" s="260">
        <v>0</v>
      </c>
      <c r="F884" s="260">
        <v>0</v>
      </c>
      <c r="G884" s="160" t="s">
        <v>60</v>
      </c>
      <c r="H884" s="148" t="s">
        <v>131</v>
      </c>
      <c r="I884" s="140" t="s">
        <v>62</v>
      </c>
      <c r="J884" s="140"/>
      <c r="K884" s="231" t="s">
        <v>63</v>
      </c>
    </row>
    <row r="885" spans="1:11" ht="12.75" customHeight="1" x14ac:dyDescent="0.15">
      <c r="A885" s="221">
        <v>14</v>
      </c>
      <c r="C885" s="143" t="s">
        <v>128</v>
      </c>
      <c r="D885" s="147" t="s">
        <v>786</v>
      </c>
      <c r="E885" s="260">
        <v>0</v>
      </c>
      <c r="F885" s="260">
        <v>0</v>
      </c>
      <c r="G885" s="160" t="s">
        <v>60</v>
      </c>
      <c r="H885" s="148" t="s">
        <v>131</v>
      </c>
      <c r="I885" s="140" t="s">
        <v>62</v>
      </c>
      <c r="J885" s="140"/>
      <c r="K885" s="231" t="s">
        <v>63</v>
      </c>
    </row>
    <row r="886" spans="1:11" ht="12.75" customHeight="1" x14ac:dyDescent="0.15">
      <c r="A886" s="221">
        <v>15</v>
      </c>
      <c r="C886" s="143" t="s">
        <v>128</v>
      </c>
      <c r="D886" s="147" t="s">
        <v>787</v>
      </c>
      <c r="E886" s="260">
        <v>0</v>
      </c>
      <c r="F886" s="260">
        <v>0</v>
      </c>
      <c r="G886" s="160" t="s">
        <v>60</v>
      </c>
      <c r="H886" s="148" t="s">
        <v>131</v>
      </c>
      <c r="I886" s="140" t="s">
        <v>62</v>
      </c>
      <c r="J886" s="140"/>
      <c r="K886" s="231" t="s">
        <v>63</v>
      </c>
    </row>
    <row r="887" spans="1:11" ht="12.75" customHeight="1" x14ac:dyDescent="0.15">
      <c r="A887" s="159">
        <v>16</v>
      </c>
      <c r="C887" s="143" t="s">
        <v>128</v>
      </c>
      <c r="D887" s="147" t="s">
        <v>788</v>
      </c>
      <c r="E887" s="260">
        <v>0</v>
      </c>
      <c r="F887" s="260">
        <v>0</v>
      </c>
      <c r="G887" s="160" t="s">
        <v>60</v>
      </c>
      <c r="H887" s="148" t="s">
        <v>131</v>
      </c>
      <c r="I887" s="140" t="s">
        <v>62</v>
      </c>
      <c r="J887" s="140"/>
      <c r="K887" s="231" t="s">
        <v>63</v>
      </c>
    </row>
    <row r="888" spans="1:11" ht="12.75" customHeight="1" x14ac:dyDescent="0.15">
      <c r="A888" s="221">
        <v>17</v>
      </c>
      <c r="C888" s="143" t="s">
        <v>128</v>
      </c>
      <c r="D888" s="147" t="s">
        <v>789</v>
      </c>
      <c r="E888" s="260">
        <v>0</v>
      </c>
      <c r="F888" s="260">
        <v>0</v>
      </c>
      <c r="G888" s="160" t="s">
        <v>60</v>
      </c>
      <c r="H888" s="148" t="s">
        <v>131</v>
      </c>
      <c r="I888" s="140" t="s">
        <v>62</v>
      </c>
      <c r="J888" s="140"/>
      <c r="K888" s="231" t="s">
        <v>63</v>
      </c>
    </row>
    <row r="889" spans="1:11" ht="12.75" customHeight="1" x14ac:dyDescent="0.15">
      <c r="A889" s="221">
        <v>18</v>
      </c>
      <c r="C889" s="143" t="s">
        <v>128</v>
      </c>
      <c r="D889" s="147" t="s">
        <v>868</v>
      </c>
      <c r="E889" s="260">
        <v>0</v>
      </c>
      <c r="F889" s="260">
        <v>0</v>
      </c>
      <c r="G889" s="160" t="s">
        <v>60</v>
      </c>
      <c r="H889" s="148" t="s">
        <v>131</v>
      </c>
      <c r="I889" s="140" t="s">
        <v>62</v>
      </c>
      <c r="J889" s="140"/>
      <c r="K889" s="231" t="s">
        <v>63</v>
      </c>
    </row>
    <row r="890" spans="1:11" ht="12.75" customHeight="1" x14ac:dyDescent="0.15">
      <c r="A890" s="221">
        <v>19</v>
      </c>
      <c r="C890" s="143" t="s">
        <v>128</v>
      </c>
      <c r="D890" s="147" t="s">
        <v>790</v>
      </c>
      <c r="E890" s="260">
        <v>0</v>
      </c>
      <c r="F890" s="260">
        <v>0</v>
      </c>
      <c r="G890" s="160" t="s">
        <v>60</v>
      </c>
      <c r="H890" s="148" t="s">
        <v>131</v>
      </c>
      <c r="I890" s="140" t="s">
        <v>62</v>
      </c>
      <c r="J890" s="140"/>
      <c r="K890" s="231" t="s">
        <v>63</v>
      </c>
    </row>
    <row r="891" spans="1:11" ht="12.75" customHeight="1" x14ac:dyDescent="0.15">
      <c r="A891" s="221">
        <v>20</v>
      </c>
      <c r="C891" s="143" t="s">
        <v>128</v>
      </c>
      <c r="D891" s="147" t="s">
        <v>791</v>
      </c>
      <c r="E891" s="260">
        <v>0</v>
      </c>
      <c r="F891" s="260">
        <v>0</v>
      </c>
      <c r="G891" s="160" t="s">
        <v>60</v>
      </c>
      <c r="H891" s="148" t="s">
        <v>131</v>
      </c>
      <c r="I891" s="140" t="s">
        <v>62</v>
      </c>
      <c r="J891" s="140"/>
      <c r="K891" s="231" t="s">
        <v>63</v>
      </c>
    </row>
    <row r="892" spans="1:11" ht="12.75" customHeight="1" x14ac:dyDescent="0.15">
      <c r="A892" s="159">
        <v>21</v>
      </c>
      <c r="C892" s="143" t="s">
        <v>128</v>
      </c>
      <c r="D892" s="147" t="s">
        <v>792</v>
      </c>
      <c r="E892" s="260">
        <v>0</v>
      </c>
      <c r="F892" s="260">
        <v>0</v>
      </c>
      <c r="G892" s="160" t="s">
        <v>60</v>
      </c>
      <c r="H892" s="148" t="s">
        <v>131</v>
      </c>
      <c r="I892" s="140" t="s">
        <v>62</v>
      </c>
      <c r="J892" s="140"/>
      <c r="K892" s="231" t="s">
        <v>63</v>
      </c>
    </row>
    <row r="893" spans="1:11" ht="12.75" customHeight="1" x14ac:dyDescent="0.15">
      <c r="A893" s="221">
        <v>22</v>
      </c>
      <c r="C893" s="143" t="s">
        <v>128</v>
      </c>
      <c r="D893" s="147" t="s">
        <v>793</v>
      </c>
      <c r="E893" s="260">
        <v>0</v>
      </c>
      <c r="F893" s="260">
        <v>0</v>
      </c>
      <c r="G893" s="160" t="s">
        <v>60</v>
      </c>
      <c r="H893" s="148" t="s">
        <v>131</v>
      </c>
      <c r="I893" s="140" t="s">
        <v>62</v>
      </c>
      <c r="J893" s="140"/>
      <c r="K893" s="231" t="s">
        <v>63</v>
      </c>
    </row>
    <row r="894" spans="1:11" ht="12.75" customHeight="1" x14ac:dyDescent="0.15">
      <c r="A894" s="221">
        <v>23</v>
      </c>
      <c r="C894" s="143" t="s">
        <v>128</v>
      </c>
      <c r="D894" s="147" t="s">
        <v>794</v>
      </c>
      <c r="E894" s="260">
        <v>0</v>
      </c>
      <c r="F894" s="260">
        <v>0</v>
      </c>
      <c r="G894" s="160" t="s">
        <v>60</v>
      </c>
      <c r="H894" s="148" t="s">
        <v>131</v>
      </c>
      <c r="I894" s="140" t="s">
        <v>62</v>
      </c>
      <c r="J894" s="140"/>
      <c r="K894" s="231" t="s">
        <v>63</v>
      </c>
    </row>
    <row r="895" spans="1:11" ht="12.75" customHeight="1" x14ac:dyDescent="0.15">
      <c r="A895" s="221">
        <v>24</v>
      </c>
      <c r="C895" s="143" t="s">
        <v>128</v>
      </c>
      <c r="D895" s="147" t="s">
        <v>795</v>
      </c>
      <c r="E895" s="260">
        <v>0</v>
      </c>
      <c r="F895" s="260">
        <v>0</v>
      </c>
      <c r="G895" s="160" t="s">
        <v>60</v>
      </c>
      <c r="H895" s="148" t="s">
        <v>131</v>
      </c>
      <c r="I895" s="140" t="s">
        <v>62</v>
      </c>
      <c r="J895" s="140"/>
      <c r="K895" s="231" t="s">
        <v>63</v>
      </c>
    </row>
    <row r="896" spans="1:11" ht="12.75" customHeight="1" x14ac:dyDescent="0.15">
      <c r="A896" s="221">
        <v>25</v>
      </c>
      <c r="C896" s="143" t="s">
        <v>128</v>
      </c>
      <c r="D896" s="147" t="s">
        <v>796</v>
      </c>
      <c r="E896" s="260">
        <v>0</v>
      </c>
      <c r="F896" s="260">
        <v>0</v>
      </c>
      <c r="G896" s="160" t="s">
        <v>60</v>
      </c>
      <c r="H896" s="148" t="s">
        <v>131</v>
      </c>
      <c r="I896" s="140" t="s">
        <v>62</v>
      </c>
      <c r="J896" s="140"/>
      <c r="K896" s="231" t="s">
        <v>63</v>
      </c>
    </row>
    <row r="897" spans="1:244" ht="12.75" customHeight="1" x14ac:dyDescent="0.15">
      <c r="A897" s="159">
        <v>26</v>
      </c>
      <c r="C897" s="143" t="s">
        <v>128</v>
      </c>
      <c r="D897" s="147" t="s">
        <v>797</v>
      </c>
      <c r="E897" s="260">
        <v>0</v>
      </c>
      <c r="F897" s="260">
        <v>0</v>
      </c>
      <c r="G897" s="160" t="s">
        <v>60</v>
      </c>
      <c r="H897" s="148" t="s">
        <v>131</v>
      </c>
      <c r="I897" s="140" t="s">
        <v>62</v>
      </c>
      <c r="J897" s="140"/>
      <c r="K897" s="231" t="s">
        <v>63</v>
      </c>
    </row>
    <row r="898" spans="1:244" ht="12.75" customHeight="1" x14ac:dyDescent="0.15">
      <c r="A898" s="221">
        <v>27</v>
      </c>
      <c r="C898" s="143" t="s">
        <v>128</v>
      </c>
      <c r="D898" s="147" t="s">
        <v>798</v>
      </c>
      <c r="E898" s="260">
        <v>0</v>
      </c>
      <c r="F898" s="260">
        <v>0</v>
      </c>
      <c r="G898" s="160" t="s">
        <v>60</v>
      </c>
      <c r="H898" s="148" t="s">
        <v>131</v>
      </c>
      <c r="I898" s="140" t="s">
        <v>62</v>
      </c>
      <c r="J898" s="140"/>
      <c r="K898" s="231" t="s">
        <v>63</v>
      </c>
    </row>
    <row r="899" spans="1:244" ht="12.75" customHeight="1" x14ac:dyDescent="0.15">
      <c r="A899" s="221">
        <v>28</v>
      </c>
      <c r="C899" s="143" t="s">
        <v>128</v>
      </c>
      <c r="D899" s="147" t="s">
        <v>799</v>
      </c>
      <c r="E899" s="260">
        <v>0</v>
      </c>
      <c r="F899" s="260">
        <v>0</v>
      </c>
      <c r="G899" s="160" t="s">
        <v>60</v>
      </c>
      <c r="H899" s="148" t="s">
        <v>131</v>
      </c>
      <c r="I899" s="140" t="s">
        <v>62</v>
      </c>
      <c r="J899" s="140"/>
      <c r="K899" s="231" t="s">
        <v>63</v>
      </c>
    </row>
    <row r="900" spans="1:244" ht="12.75" customHeight="1" x14ac:dyDescent="0.15">
      <c r="A900" s="221">
        <v>29</v>
      </c>
      <c r="C900" s="143" t="s">
        <v>128</v>
      </c>
      <c r="D900" s="147" t="s">
        <v>800</v>
      </c>
      <c r="E900" s="260">
        <v>0</v>
      </c>
      <c r="F900" s="260">
        <v>0</v>
      </c>
      <c r="G900" s="160" t="s">
        <v>60</v>
      </c>
      <c r="H900" s="148" t="s">
        <v>131</v>
      </c>
      <c r="I900" s="140" t="s">
        <v>62</v>
      </c>
      <c r="J900" s="140"/>
      <c r="K900" s="231" t="s">
        <v>63</v>
      </c>
    </row>
    <row r="901" spans="1:244" ht="12.75" customHeight="1" x14ac:dyDescent="0.15">
      <c r="A901" s="221">
        <v>30</v>
      </c>
      <c r="C901" s="143" t="s">
        <v>128</v>
      </c>
      <c r="D901" s="147" t="s">
        <v>801</v>
      </c>
      <c r="E901" s="260">
        <v>0</v>
      </c>
      <c r="F901" s="260">
        <v>0</v>
      </c>
      <c r="G901" s="160" t="s">
        <v>60</v>
      </c>
      <c r="H901" s="148" t="s">
        <v>131</v>
      </c>
      <c r="I901" s="140" t="s">
        <v>62</v>
      </c>
      <c r="J901" s="140"/>
      <c r="K901" s="231" t="s">
        <v>63</v>
      </c>
    </row>
    <row r="902" spans="1:244" ht="12.75" customHeight="1" x14ac:dyDescent="0.15">
      <c r="A902" s="159">
        <v>31</v>
      </c>
      <c r="C902" s="143" t="s">
        <v>128</v>
      </c>
      <c r="D902" s="147" t="s">
        <v>802</v>
      </c>
      <c r="E902" s="260">
        <v>0</v>
      </c>
      <c r="F902" s="260">
        <v>0</v>
      </c>
      <c r="G902" s="160" t="s">
        <v>60</v>
      </c>
      <c r="H902" s="148" t="s">
        <v>131</v>
      </c>
      <c r="I902" s="140" t="s">
        <v>62</v>
      </c>
      <c r="J902" s="140"/>
      <c r="K902" s="231" t="s">
        <v>63</v>
      </c>
    </row>
    <row r="903" spans="1:244" ht="12.75" customHeight="1" x14ac:dyDescent="0.15">
      <c r="A903" s="221">
        <v>32</v>
      </c>
      <c r="C903" s="143" t="s">
        <v>128</v>
      </c>
      <c r="D903" s="147" t="s">
        <v>803</v>
      </c>
      <c r="E903" s="260">
        <v>0</v>
      </c>
      <c r="F903" s="260">
        <v>0</v>
      </c>
      <c r="G903" s="160" t="s">
        <v>60</v>
      </c>
      <c r="H903" s="148" t="s">
        <v>131</v>
      </c>
      <c r="I903" s="140" t="s">
        <v>62</v>
      </c>
      <c r="J903" s="140"/>
      <c r="K903" s="231" t="s">
        <v>63</v>
      </c>
    </row>
    <row r="904" spans="1:244" ht="12.75" customHeight="1" x14ac:dyDescent="0.15">
      <c r="A904" s="221">
        <v>33</v>
      </c>
      <c r="C904" s="143" t="s">
        <v>128</v>
      </c>
      <c r="D904" s="147" t="s">
        <v>804</v>
      </c>
      <c r="E904" s="260">
        <v>0</v>
      </c>
      <c r="F904" s="260">
        <v>0</v>
      </c>
      <c r="G904" s="160" t="s">
        <v>60</v>
      </c>
      <c r="H904" s="148" t="s">
        <v>131</v>
      </c>
      <c r="I904" s="140" t="s">
        <v>62</v>
      </c>
      <c r="J904" s="140"/>
      <c r="K904" s="231" t="s">
        <v>63</v>
      </c>
    </row>
    <row r="905" spans="1:244" ht="12.75" customHeight="1" x14ac:dyDescent="0.15">
      <c r="A905" s="221">
        <v>34</v>
      </c>
      <c r="C905" s="143" t="s">
        <v>128</v>
      </c>
      <c r="D905" s="147" t="s">
        <v>805</v>
      </c>
      <c r="E905" s="260">
        <v>0</v>
      </c>
      <c r="F905" s="260">
        <v>0</v>
      </c>
      <c r="G905" s="160" t="s">
        <v>60</v>
      </c>
      <c r="H905" s="148" t="s">
        <v>131</v>
      </c>
      <c r="I905" s="140" t="s">
        <v>62</v>
      </c>
      <c r="J905" s="140"/>
      <c r="K905" s="231" t="s">
        <v>63</v>
      </c>
    </row>
    <row r="906" spans="1:244" ht="12.75" customHeight="1" x14ac:dyDescent="0.15">
      <c r="A906" s="221">
        <v>35</v>
      </c>
      <c r="C906" s="143" t="s">
        <v>128</v>
      </c>
      <c r="D906" s="147" t="s">
        <v>806</v>
      </c>
      <c r="E906" s="260">
        <v>0</v>
      </c>
      <c r="F906" s="260">
        <v>0</v>
      </c>
      <c r="G906" s="160" t="s">
        <v>60</v>
      </c>
      <c r="H906" s="148" t="s">
        <v>131</v>
      </c>
      <c r="I906" s="140" t="s">
        <v>62</v>
      </c>
      <c r="J906" s="140"/>
      <c r="K906" s="231" t="s">
        <v>63</v>
      </c>
    </row>
    <row r="907" spans="1:244" s="41" customFormat="1" ht="12.75" customHeight="1" x14ac:dyDescent="0.15">
      <c r="A907" s="221">
        <v>36</v>
      </c>
      <c r="B907"/>
      <c r="C907" s="149" t="s">
        <v>128</v>
      </c>
      <c r="D907" s="144" t="s">
        <v>715</v>
      </c>
      <c r="E907" s="260">
        <v>0</v>
      </c>
      <c r="F907" s="260">
        <v>0</v>
      </c>
      <c r="G907" s="160" t="s">
        <v>60</v>
      </c>
      <c r="H907" s="140" t="s">
        <v>131</v>
      </c>
      <c r="I907" s="140" t="s">
        <v>62</v>
      </c>
      <c r="J907" s="140"/>
      <c r="K907" s="231" t="s">
        <v>63</v>
      </c>
      <c r="HS907"/>
      <c r="HT907"/>
      <c r="HU907"/>
      <c r="HV907"/>
      <c r="HW907"/>
      <c r="HX907"/>
      <c r="HY907"/>
      <c r="HZ907"/>
      <c r="IA907"/>
      <c r="IB907"/>
      <c r="IC907"/>
      <c r="ID907"/>
      <c r="IE907"/>
      <c r="IF907"/>
      <c r="IG907"/>
      <c r="IH907"/>
      <c r="II907"/>
      <c r="IJ907"/>
    </row>
    <row r="908" spans="1:244" s="41" customFormat="1" ht="12.75" customHeight="1" x14ac:dyDescent="0.15">
      <c r="A908" s="221">
        <v>37</v>
      </c>
      <c r="B908"/>
      <c r="C908" s="149" t="s">
        <v>128</v>
      </c>
      <c r="D908" s="144" t="s">
        <v>716</v>
      </c>
      <c r="E908" s="260">
        <v>0</v>
      </c>
      <c r="F908" s="260">
        <v>0</v>
      </c>
      <c r="G908" s="160" t="s">
        <v>60</v>
      </c>
      <c r="H908" s="140" t="s">
        <v>131</v>
      </c>
      <c r="I908" s="140" t="s">
        <v>62</v>
      </c>
      <c r="J908" s="140"/>
      <c r="K908" s="231" t="s">
        <v>63</v>
      </c>
      <c r="HS908"/>
      <c r="HT908"/>
      <c r="HU908"/>
      <c r="HV908"/>
      <c r="HW908"/>
      <c r="HX908"/>
      <c r="HY908"/>
      <c r="HZ908"/>
      <c r="IA908"/>
      <c r="IB908"/>
      <c r="IC908"/>
      <c r="ID908"/>
      <c r="IE908"/>
      <c r="IF908"/>
      <c r="IG908"/>
      <c r="IH908"/>
      <c r="II908"/>
      <c r="IJ908"/>
    </row>
    <row r="909" spans="1:244" s="41" customFormat="1" ht="12.75" customHeight="1" x14ac:dyDescent="0.15">
      <c r="A909" s="221">
        <v>38</v>
      </c>
      <c r="B909"/>
      <c r="C909" s="149" t="s">
        <v>128</v>
      </c>
      <c r="D909" s="144" t="s">
        <v>828</v>
      </c>
      <c r="E909" s="260">
        <v>0</v>
      </c>
      <c r="F909" s="260">
        <v>0</v>
      </c>
      <c r="G909" s="160" t="s">
        <v>60</v>
      </c>
      <c r="H909" s="140" t="s">
        <v>131</v>
      </c>
      <c r="I909" s="140" t="s">
        <v>62</v>
      </c>
      <c r="J909" s="140"/>
      <c r="K909" s="231" t="s">
        <v>63</v>
      </c>
      <c r="HS909"/>
      <c r="HT909"/>
      <c r="HU909"/>
      <c r="HV909"/>
      <c r="HW909"/>
      <c r="HX909"/>
      <c r="HY909"/>
      <c r="HZ909"/>
      <c r="IA909"/>
      <c r="IB909"/>
      <c r="IC909"/>
      <c r="ID909"/>
      <c r="IE909"/>
      <c r="IF909"/>
      <c r="IG909"/>
      <c r="IH909"/>
      <c r="II909"/>
      <c r="IJ909"/>
    </row>
    <row r="910" spans="1:244" s="41" customFormat="1" ht="12.75" customHeight="1" x14ac:dyDescent="0.15">
      <c r="A910" s="159">
        <v>39</v>
      </c>
      <c r="B910"/>
      <c r="C910" s="149" t="s">
        <v>128</v>
      </c>
      <c r="D910" s="144" t="s">
        <v>681</v>
      </c>
      <c r="E910" s="260">
        <v>0</v>
      </c>
      <c r="F910" s="260">
        <v>0</v>
      </c>
      <c r="G910" s="160" t="s">
        <v>60</v>
      </c>
      <c r="H910" s="140" t="s">
        <v>131</v>
      </c>
      <c r="I910" s="140" t="s">
        <v>62</v>
      </c>
      <c r="J910" s="140"/>
      <c r="K910" s="231" t="s">
        <v>63</v>
      </c>
      <c r="HS910"/>
      <c r="HT910"/>
      <c r="HU910"/>
      <c r="HV910"/>
      <c r="HW910"/>
      <c r="HX910"/>
      <c r="HY910"/>
      <c r="HZ910"/>
      <c r="IA910"/>
      <c r="IB910"/>
      <c r="IC910"/>
      <c r="ID910"/>
      <c r="IE910"/>
      <c r="IF910"/>
      <c r="IG910"/>
      <c r="IH910"/>
      <c r="II910"/>
      <c r="IJ910"/>
    </row>
    <row r="911" spans="1:244" s="41" customFormat="1" ht="12.75" customHeight="1" x14ac:dyDescent="0.15">
      <c r="A911" s="221">
        <v>40</v>
      </c>
      <c r="B911"/>
      <c r="C911" s="149" t="s">
        <v>128</v>
      </c>
      <c r="D911" s="144" t="s">
        <v>682</v>
      </c>
      <c r="E911" s="260">
        <v>0</v>
      </c>
      <c r="F911" s="260">
        <v>0</v>
      </c>
      <c r="G911" s="160" t="s">
        <v>60</v>
      </c>
      <c r="H911" s="140" t="s">
        <v>131</v>
      </c>
      <c r="I911" s="140" t="s">
        <v>62</v>
      </c>
      <c r="J911" s="140"/>
      <c r="K911" s="231" t="s">
        <v>63</v>
      </c>
      <c r="HS911"/>
      <c r="HT911"/>
      <c r="HU911"/>
      <c r="HV911"/>
      <c r="HW911"/>
      <c r="HX911"/>
      <c r="HY911"/>
      <c r="HZ911"/>
      <c r="IA911"/>
      <c r="IB911"/>
      <c r="IC911"/>
      <c r="ID911"/>
      <c r="IE911"/>
      <c r="IF911"/>
      <c r="IG911"/>
      <c r="IH911"/>
      <c r="II911"/>
      <c r="IJ911"/>
    </row>
    <row r="912" spans="1:244" s="41" customFormat="1" ht="12.75" customHeight="1" x14ac:dyDescent="0.15">
      <c r="A912" s="159">
        <v>41</v>
      </c>
      <c r="B912"/>
      <c r="C912" s="149" t="s">
        <v>128</v>
      </c>
      <c r="D912" s="144" t="s">
        <v>683</v>
      </c>
      <c r="E912" s="260">
        <v>0</v>
      </c>
      <c r="F912" s="260">
        <v>0</v>
      </c>
      <c r="G912" s="160" t="s">
        <v>60</v>
      </c>
      <c r="H912" s="140" t="s">
        <v>131</v>
      </c>
      <c r="I912" s="140" t="s">
        <v>62</v>
      </c>
      <c r="J912" s="140"/>
      <c r="K912" s="231" t="s">
        <v>63</v>
      </c>
      <c r="HS912"/>
      <c r="HT912"/>
      <c r="HU912"/>
      <c r="HV912"/>
      <c r="HW912"/>
      <c r="HX912"/>
      <c r="HY912"/>
      <c r="HZ912"/>
      <c r="IA912"/>
      <c r="IB912"/>
      <c r="IC912"/>
      <c r="ID912"/>
      <c r="IE912"/>
      <c r="IF912"/>
      <c r="IG912"/>
      <c r="IH912"/>
      <c r="II912"/>
      <c r="IJ912"/>
    </row>
    <row r="913" spans="1:244" s="41" customFormat="1" ht="12.75" customHeight="1" x14ac:dyDescent="0.15">
      <c r="A913" s="221">
        <v>42</v>
      </c>
      <c r="B913"/>
      <c r="C913" s="149" t="s">
        <v>128</v>
      </c>
      <c r="D913" s="144" t="s">
        <v>684</v>
      </c>
      <c r="E913" s="260">
        <v>0</v>
      </c>
      <c r="F913" s="260">
        <v>0</v>
      </c>
      <c r="G913" s="160" t="s">
        <v>60</v>
      </c>
      <c r="H913" s="140" t="s">
        <v>131</v>
      </c>
      <c r="I913" s="140" t="s">
        <v>62</v>
      </c>
      <c r="J913" s="140"/>
      <c r="K913" s="231" t="s">
        <v>63</v>
      </c>
      <c r="HS913"/>
      <c r="HT913"/>
      <c r="HU913"/>
      <c r="HV913"/>
      <c r="HW913"/>
      <c r="HX913"/>
      <c r="HY913"/>
      <c r="HZ913"/>
      <c r="IA913"/>
      <c r="IB913"/>
      <c r="IC913"/>
      <c r="ID913"/>
      <c r="IE913"/>
      <c r="IF913"/>
      <c r="IG913"/>
      <c r="IH913"/>
      <c r="II913"/>
      <c r="IJ913"/>
    </row>
    <row r="914" spans="1:244" s="41" customFormat="1" ht="12.75" customHeight="1" x14ac:dyDescent="0.15">
      <c r="A914" s="221">
        <v>43</v>
      </c>
      <c r="B914"/>
      <c r="C914" s="149" t="s">
        <v>128</v>
      </c>
      <c r="D914" s="144" t="s">
        <v>685</v>
      </c>
      <c r="E914" s="260">
        <v>0</v>
      </c>
      <c r="F914" s="260">
        <v>0</v>
      </c>
      <c r="G914" s="160" t="s">
        <v>60</v>
      </c>
      <c r="H914" s="140" t="s">
        <v>131</v>
      </c>
      <c r="I914" s="140" t="s">
        <v>62</v>
      </c>
      <c r="J914" s="140"/>
      <c r="K914" s="231" t="s">
        <v>63</v>
      </c>
      <c r="HS914"/>
      <c r="HT914"/>
      <c r="HU914"/>
      <c r="HV914"/>
      <c r="HW914"/>
      <c r="HX914"/>
      <c r="HY914"/>
      <c r="HZ914"/>
      <c r="IA914"/>
      <c r="IB914"/>
      <c r="IC914"/>
      <c r="ID914"/>
      <c r="IE914"/>
      <c r="IF914"/>
      <c r="IG914"/>
      <c r="IH914"/>
      <c r="II914"/>
      <c r="IJ914"/>
    </row>
    <row r="915" spans="1:244" s="41" customFormat="1" ht="12.75" customHeight="1" x14ac:dyDescent="0.15">
      <c r="A915" s="221">
        <v>44</v>
      </c>
      <c r="B915"/>
      <c r="C915" s="149" t="s">
        <v>128</v>
      </c>
      <c r="D915" s="144" t="s">
        <v>686</v>
      </c>
      <c r="E915" s="260">
        <v>0</v>
      </c>
      <c r="F915" s="260">
        <v>0</v>
      </c>
      <c r="G915" s="160" t="s">
        <v>60</v>
      </c>
      <c r="H915" s="140" t="s">
        <v>131</v>
      </c>
      <c r="I915" s="140" t="s">
        <v>62</v>
      </c>
      <c r="J915" s="140"/>
      <c r="K915" s="231" t="s">
        <v>63</v>
      </c>
      <c r="HS915"/>
      <c r="HT915"/>
      <c r="HU915"/>
      <c r="HV915"/>
      <c r="HW915"/>
      <c r="HX915"/>
      <c r="HY915"/>
      <c r="HZ915"/>
      <c r="IA915"/>
      <c r="IB915"/>
      <c r="IC915"/>
      <c r="ID915"/>
      <c r="IE915"/>
      <c r="IF915"/>
      <c r="IG915"/>
      <c r="IH915"/>
      <c r="II915"/>
      <c r="IJ915"/>
    </row>
    <row r="916" spans="1:244" s="41" customFormat="1" ht="12.75" customHeight="1" x14ac:dyDescent="0.15">
      <c r="A916" s="221">
        <v>45</v>
      </c>
      <c r="B916"/>
      <c r="C916" s="149" t="s">
        <v>128</v>
      </c>
      <c r="D916" s="144" t="s">
        <v>687</v>
      </c>
      <c r="E916" s="260">
        <v>0</v>
      </c>
      <c r="F916" s="260">
        <v>0</v>
      </c>
      <c r="G916" s="160" t="s">
        <v>60</v>
      </c>
      <c r="H916" s="140" t="s">
        <v>131</v>
      </c>
      <c r="I916" s="140" t="s">
        <v>62</v>
      </c>
      <c r="J916" s="140"/>
      <c r="K916" s="231" t="s">
        <v>63</v>
      </c>
      <c r="HS916"/>
      <c r="HT916"/>
      <c r="HU916"/>
      <c r="HV916"/>
      <c r="HW916"/>
      <c r="HX916"/>
      <c r="HY916"/>
      <c r="HZ916"/>
      <c r="IA916"/>
      <c r="IB916"/>
      <c r="IC916"/>
      <c r="ID916"/>
      <c r="IE916"/>
      <c r="IF916"/>
      <c r="IG916"/>
      <c r="IH916"/>
      <c r="II916"/>
      <c r="IJ916"/>
    </row>
    <row r="917" spans="1:244" s="41" customFormat="1" ht="12.75" customHeight="1" x14ac:dyDescent="0.15">
      <c r="A917" s="159">
        <v>46</v>
      </c>
      <c r="B917"/>
      <c r="C917" s="149" t="s">
        <v>128</v>
      </c>
      <c r="D917" s="144" t="s">
        <v>688</v>
      </c>
      <c r="E917" s="260">
        <v>0</v>
      </c>
      <c r="F917" s="260">
        <v>0</v>
      </c>
      <c r="G917" s="160" t="s">
        <v>60</v>
      </c>
      <c r="H917" s="140" t="s">
        <v>131</v>
      </c>
      <c r="I917" s="140" t="s">
        <v>62</v>
      </c>
      <c r="J917" s="140"/>
      <c r="K917" s="231" t="s">
        <v>63</v>
      </c>
      <c r="HS917"/>
      <c r="HT917"/>
      <c r="HU917"/>
      <c r="HV917"/>
      <c r="HW917"/>
      <c r="HX917"/>
      <c r="HY917"/>
      <c r="HZ917"/>
      <c r="IA917"/>
      <c r="IB917"/>
      <c r="IC917"/>
      <c r="ID917"/>
      <c r="IE917"/>
      <c r="IF917"/>
      <c r="IG917"/>
      <c r="IH917"/>
      <c r="II917"/>
      <c r="IJ917"/>
    </row>
    <row r="918" spans="1:244" s="41" customFormat="1" ht="12.75" customHeight="1" x14ac:dyDescent="0.15">
      <c r="A918" s="221">
        <v>47</v>
      </c>
      <c r="B918"/>
      <c r="C918" s="149" t="s">
        <v>128</v>
      </c>
      <c r="D918" s="144" t="s">
        <v>689</v>
      </c>
      <c r="E918" s="260">
        <v>0</v>
      </c>
      <c r="F918" s="260">
        <v>0</v>
      </c>
      <c r="G918" s="160" t="s">
        <v>60</v>
      </c>
      <c r="H918" s="140" t="s">
        <v>131</v>
      </c>
      <c r="I918" s="140" t="s">
        <v>62</v>
      </c>
      <c r="J918" s="140"/>
      <c r="K918" s="231" t="s">
        <v>63</v>
      </c>
      <c r="HS918"/>
      <c r="HT918"/>
      <c r="HU918"/>
      <c r="HV918"/>
      <c r="HW918"/>
      <c r="HX918"/>
      <c r="HY918"/>
      <c r="HZ918"/>
      <c r="IA918"/>
      <c r="IB918"/>
      <c r="IC918"/>
      <c r="ID918"/>
      <c r="IE918"/>
      <c r="IF918"/>
      <c r="IG918"/>
      <c r="IH918"/>
      <c r="II918"/>
      <c r="IJ918"/>
    </row>
    <row r="919" spans="1:244" s="41" customFormat="1" ht="12.75" customHeight="1" x14ac:dyDescent="0.15">
      <c r="A919" s="221">
        <v>48</v>
      </c>
      <c r="B919"/>
      <c r="C919" s="149" t="s">
        <v>128</v>
      </c>
      <c r="D919" s="144" t="s">
        <v>690</v>
      </c>
      <c r="E919" s="260">
        <v>0</v>
      </c>
      <c r="F919" s="260">
        <v>0</v>
      </c>
      <c r="G919" s="160" t="s">
        <v>60</v>
      </c>
      <c r="H919" s="140" t="s">
        <v>131</v>
      </c>
      <c r="I919" s="140" t="s">
        <v>62</v>
      </c>
      <c r="J919" s="140"/>
      <c r="K919" s="231" t="s">
        <v>63</v>
      </c>
      <c r="HS919"/>
      <c r="HT919"/>
      <c r="HU919"/>
      <c r="HV919"/>
      <c r="HW919"/>
      <c r="HX919"/>
      <c r="HY919"/>
      <c r="HZ919"/>
      <c r="IA919"/>
      <c r="IB919"/>
      <c r="IC919"/>
      <c r="ID919"/>
      <c r="IE919"/>
      <c r="IF919"/>
      <c r="IG919"/>
      <c r="IH919"/>
      <c r="II919"/>
      <c r="IJ919"/>
    </row>
    <row r="920" spans="1:244" s="41" customFormat="1" ht="12.75" customHeight="1" x14ac:dyDescent="0.15">
      <c r="A920" s="221">
        <v>49</v>
      </c>
      <c r="B920"/>
      <c r="C920" s="149" t="s">
        <v>128</v>
      </c>
      <c r="D920" s="144" t="s">
        <v>691</v>
      </c>
      <c r="E920" s="260">
        <v>0</v>
      </c>
      <c r="F920" s="260">
        <v>0</v>
      </c>
      <c r="G920" s="160" t="s">
        <v>60</v>
      </c>
      <c r="H920" s="140" t="s">
        <v>131</v>
      </c>
      <c r="I920" s="140" t="s">
        <v>62</v>
      </c>
      <c r="J920" s="140"/>
      <c r="K920" s="231" t="s">
        <v>63</v>
      </c>
      <c r="HS920"/>
      <c r="HT920"/>
      <c r="HU920"/>
      <c r="HV920"/>
      <c r="HW920"/>
      <c r="HX920"/>
      <c r="HY920"/>
      <c r="HZ920"/>
      <c r="IA920"/>
      <c r="IB920"/>
      <c r="IC920"/>
      <c r="ID920"/>
      <c r="IE920"/>
      <c r="IF920"/>
      <c r="IG920"/>
      <c r="IH920"/>
      <c r="II920"/>
      <c r="IJ920"/>
    </row>
    <row r="921" spans="1:244" s="41" customFormat="1" ht="12.75" customHeight="1" x14ac:dyDescent="0.15">
      <c r="A921" s="221">
        <v>50</v>
      </c>
      <c r="B921"/>
      <c r="C921" s="149" t="s">
        <v>128</v>
      </c>
      <c r="D921" s="144" t="s">
        <v>692</v>
      </c>
      <c r="E921" s="260">
        <v>0</v>
      </c>
      <c r="F921" s="260">
        <v>0</v>
      </c>
      <c r="G921" s="160" t="s">
        <v>60</v>
      </c>
      <c r="H921" s="140" t="s">
        <v>131</v>
      </c>
      <c r="I921" s="140" t="s">
        <v>62</v>
      </c>
      <c r="J921" s="140"/>
      <c r="K921" s="231" t="s">
        <v>63</v>
      </c>
      <c r="HS921"/>
      <c r="HT921"/>
      <c r="HU921"/>
      <c r="HV921"/>
      <c r="HW921"/>
      <c r="HX921"/>
      <c r="HY921"/>
      <c r="HZ921"/>
      <c r="IA921"/>
      <c r="IB921"/>
      <c r="IC921"/>
      <c r="ID921"/>
      <c r="IE921"/>
      <c r="IF921"/>
      <c r="IG921"/>
      <c r="IH921"/>
      <c r="II921"/>
      <c r="IJ921"/>
    </row>
    <row r="922" spans="1:244" s="41" customFormat="1" ht="12.75" customHeight="1" x14ac:dyDescent="0.15">
      <c r="A922" s="159">
        <v>51</v>
      </c>
      <c r="B922"/>
      <c r="C922" s="149" t="s">
        <v>128</v>
      </c>
      <c r="D922" s="144" t="s">
        <v>693</v>
      </c>
      <c r="E922" s="260">
        <v>0</v>
      </c>
      <c r="F922" s="260">
        <v>0</v>
      </c>
      <c r="G922" s="160" t="s">
        <v>60</v>
      </c>
      <c r="H922" s="140" t="s">
        <v>131</v>
      </c>
      <c r="I922" s="140" t="s">
        <v>62</v>
      </c>
      <c r="J922" s="140"/>
      <c r="K922" s="231" t="s">
        <v>63</v>
      </c>
      <c r="HS922"/>
      <c r="HT922"/>
      <c r="HU922"/>
      <c r="HV922"/>
      <c r="HW922"/>
      <c r="HX922"/>
      <c r="HY922"/>
      <c r="HZ922"/>
      <c r="IA922"/>
      <c r="IB922"/>
      <c r="IC922"/>
      <c r="ID922"/>
      <c r="IE922"/>
      <c r="IF922"/>
      <c r="IG922"/>
      <c r="IH922"/>
      <c r="II922"/>
      <c r="IJ922"/>
    </row>
    <row r="923" spans="1:244" s="41" customFormat="1" ht="12.75" customHeight="1" x14ac:dyDescent="0.15">
      <c r="A923" s="221">
        <v>52</v>
      </c>
      <c r="B923"/>
      <c r="C923" s="149" t="s">
        <v>128</v>
      </c>
      <c r="D923" s="144" t="s">
        <v>694</v>
      </c>
      <c r="E923" s="260">
        <v>0</v>
      </c>
      <c r="F923" s="260">
        <v>0</v>
      </c>
      <c r="G923" s="160" t="s">
        <v>60</v>
      </c>
      <c r="H923" s="140" t="s">
        <v>131</v>
      </c>
      <c r="I923" s="140" t="s">
        <v>62</v>
      </c>
      <c r="J923" s="140"/>
      <c r="K923" s="231" t="s">
        <v>63</v>
      </c>
      <c r="HS923"/>
      <c r="HT923"/>
      <c r="HU923"/>
      <c r="HV923"/>
      <c r="HW923"/>
      <c r="HX923"/>
      <c r="HY923"/>
      <c r="HZ923"/>
      <c r="IA923"/>
      <c r="IB923"/>
      <c r="IC923"/>
      <c r="ID923"/>
      <c r="IE923"/>
      <c r="IF923"/>
      <c r="IG923"/>
      <c r="IH923"/>
      <c r="II923"/>
      <c r="IJ923"/>
    </row>
    <row r="924" spans="1:244" s="41" customFormat="1" ht="12.75" customHeight="1" x14ac:dyDescent="0.15">
      <c r="A924" s="221">
        <v>53</v>
      </c>
      <c r="B924"/>
      <c r="C924" s="149" t="s">
        <v>128</v>
      </c>
      <c r="D924" s="144" t="s">
        <v>695</v>
      </c>
      <c r="E924" s="260">
        <v>0</v>
      </c>
      <c r="F924" s="260">
        <v>0</v>
      </c>
      <c r="G924" s="160" t="s">
        <v>60</v>
      </c>
      <c r="H924" s="140" t="s">
        <v>131</v>
      </c>
      <c r="I924" s="140" t="s">
        <v>62</v>
      </c>
      <c r="J924" s="140"/>
      <c r="K924" s="231" t="s">
        <v>63</v>
      </c>
      <c r="HS924"/>
      <c r="HT924"/>
      <c r="HU924"/>
      <c r="HV924"/>
      <c r="HW924"/>
      <c r="HX924"/>
      <c r="HY924"/>
      <c r="HZ924"/>
      <c r="IA924"/>
      <c r="IB924"/>
      <c r="IC924"/>
      <c r="ID924"/>
      <c r="IE924"/>
      <c r="IF924"/>
      <c r="IG924"/>
      <c r="IH924"/>
      <c r="II924"/>
      <c r="IJ924"/>
    </row>
    <row r="925" spans="1:244" s="41" customFormat="1" ht="12.75" customHeight="1" x14ac:dyDescent="0.15">
      <c r="A925" s="221">
        <v>54</v>
      </c>
      <c r="B925"/>
      <c r="C925" s="149" t="s">
        <v>128</v>
      </c>
      <c r="D925" s="144" t="s">
        <v>696</v>
      </c>
      <c r="E925" s="260">
        <v>0</v>
      </c>
      <c r="F925" s="260">
        <v>0</v>
      </c>
      <c r="G925" s="160" t="s">
        <v>60</v>
      </c>
      <c r="H925" s="140" t="s">
        <v>131</v>
      </c>
      <c r="I925" s="140" t="s">
        <v>62</v>
      </c>
      <c r="J925" s="140"/>
      <c r="K925" s="231" t="s">
        <v>63</v>
      </c>
      <c r="HS925"/>
      <c r="HT925"/>
      <c r="HU925"/>
      <c r="HV925"/>
      <c r="HW925"/>
      <c r="HX925"/>
      <c r="HY925"/>
      <c r="HZ925"/>
      <c r="IA925"/>
      <c r="IB925"/>
      <c r="IC925"/>
      <c r="ID925"/>
      <c r="IE925"/>
      <c r="IF925"/>
      <c r="IG925"/>
      <c r="IH925"/>
      <c r="II925"/>
      <c r="IJ925"/>
    </row>
    <row r="926" spans="1:244" s="41" customFormat="1" ht="12.75" customHeight="1" x14ac:dyDescent="0.15">
      <c r="A926" s="221">
        <v>55</v>
      </c>
      <c r="B926"/>
      <c r="C926" s="149" t="s">
        <v>128</v>
      </c>
      <c r="D926" s="144" t="s">
        <v>697</v>
      </c>
      <c r="E926" s="260">
        <v>0</v>
      </c>
      <c r="F926" s="260">
        <v>0</v>
      </c>
      <c r="G926" s="160" t="s">
        <v>60</v>
      </c>
      <c r="H926" s="140" t="s">
        <v>131</v>
      </c>
      <c r="I926" s="140" t="s">
        <v>62</v>
      </c>
      <c r="J926" s="140"/>
      <c r="K926" s="231" t="s">
        <v>63</v>
      </c>
      <c r="HS926"/>
      <c r="HT926"/>
      <c r="HU926"/>
      <c r="HV926"/>
      <c r="HW926"/>
      <c r="HX926"/>
      <c r="HY926"/>
      <c r="HZ926"/>
      <c r="IA926"/>
      <c r="IB926"/>
      <c r="IC926"/>
      <c r="ID926"/>
      <c r="IE926"/>
      <c r="IF926"/>
      <c r="IG926"/>
      <c r="IH926"/>
      <c r="II926"/>
      <c r="IJ926"/>
    </row>
    <row r="927" spans="1:244" s="41" customFormat="1" ht="12.75" customHeight="1" x14ac:dyDescent="0.15">
      <c r="A927" s="159">
        <v>56</v>
      </c>
      <c r="B927"/>
      <c r="C927" s="149" t="s">
        <v>128</v>
      </c>
      <c r="D927" s="144" t="s">
        <v>698</v>
      </c>
      <c r="E927" s="260">
        <v>0</v>
      </c>
      <c r="F927" s="260">
        <v>0</v>
      </c>
      <c r="G927" s="160" t="s">
        <v>60</v>
      </c>
      <c r="H927" s="140" t="s">
        <v>131</v>
      </c>
      <c r="I927" s="140" t="s">
        <v>62</v>
      </c>
      <c r="J927" s="140"/>
      <c r="K927" s="231" t="s">
        <v>63</v>
      </c>
      <c r="HS927"/>
      <c r="HT927"/>
      <c r="HU927"/>
      <c r="HV927"/>
      <c r="HW927"/>
      <c r="HX927"/>
      <c r="HY927"/>
      <c r="HZ927"/>
      <c r="IA927"/>
      <c r="IB927"/>
      <c r="IC927"/>
      <c r="ID927"/>
      <c r="IE927"/>
      <c r="IF927"/>
      <c r="IG927"/>
      <c r="IH927"/>
      <c r="II927"/>
      <c r="IJ927"/>
    </row>
    <row r="928" spans="1:244" s="41" customFormat="1" ht="12.75" customHeight="1" x14ac:dyDescent="0.15">
      <c r="A928" s="221">
        <v>57</v>
      </c>
      <c r="B928"/>
      <c r="C928" s="149" t="s">
        <v>128</v>
      </c>
      <c r="D928" s="144" t="s">
        <v>699</v>
      </c>
      <c r="E928" s="260">
        <v>0</v>
      </c>
      <c r="F928" s="260">
        <v>0</v>
      </c>
      <c r="G928" s="160" t="s">
        <v>60</v>
      </c>
      <c r="H928" s="140" t="s">
        <v>131</v>
      </c>
      <c r="I928" s="140" t="s">
        <v>62</v>
      </c>
      <c r="J928" s="140"/>
      <c r="K928" s="231" t="s">
        <v>63</v>
      </c>
      <c r="HS928"/>
      <c r="HT928"/>
      <c r="HU928"/>
      <c r="HV928"/>
      <c r="HW928"/>
      <c r="HX928"/>
      <c r="HY928"/>
      <c r="HZ928"/>
      <c r="IA928"/>
      <c r="IB928"/>
      <c r="IC928"/>
      <c r="ID928"/>
      <c r="IE928"/>
      <c r="IF928"/>
      <c r="IG928"/>
      <c r="IH928"/>
      <c r="II928"/>
      <c r="IJ928"/>
    </row>
    <row r="929" spans="1:244" s="41" customFormat="1" ht="12.75" customHeight="1" x14ac:dyDescent="0.15">
      <c r="A929" s="221">
        <v>58</v>
      </c>
      <c r="B929"/>
      <c r="C929" s="149" t="s">
        <v>128</v>
      </c>
      <c r="D929" s="144" t="s">
        <v>700</v>
      </c>
      <c r="E929" s="260">
        <v>0</v>
      </c>
      <c r="F929" s="260">
        <v>0</v>
      </c>
      <c r="G929" s="160" t="s">
        <v>60</v>
      </c>
      <c r="H929" s="140" t="s">
        <v>131</v>
      </c>
      <c r="I929" s="140" t="s">
        <v>62</v>
      </c>
      <c r="J929" s="140"/>
      <c r="K929" s="231" t="s">
        <v>63</v>
      </c>
      <c r="HS929"/>
      <c r="HT929"/>
      <c r="HU929"/>
      <c r="HV929"/>
      <c r="HW929"/>
      <c r="HX929"/>
      <c r="HY929"/>
      <c r="HZ929"/>
      <c r="IA929"/>
      <c r="IB929"/>
      <c r="IC929"/>
      <c r="ID929"/>
      <c r="IE929"/>
      <c r="IF929"/>
      <c r="IG929"/>
      <c r="IH929"/>
      <c r="II929"/>
      <c r="IJ929"/>
    </row>
    <row r="930" spans="1:244" s="41" customFormat="1" ht="12.75" customHeight="1" x14ac:dyDescent="0.15">
      <c r="A930" s="221">
        <v>59</v>
      </c>
      <c r="B930"/>
      <c r="C930" s="149" t="s">
        <v>128</v>
      </c>
      <c r="D930" s="144" t="s">
        <v>701</v>
      </c>
      <c r="E930" s="260">
        <v>0</v>
      </c>
      <c r="F930" s="260">
        <v>0</v>
      </c>
      <c r="G930" s="160" t="s">
        <v>60</v>
      </c>
      <c r="H930" s="140" t="s">
        <v>131</v>
      </c>
      <c r="I930" s="140" t="s">
        <v>62</v>
      </c>
      <c r="J930" s="140"/>
      <c r="K930" s="231" t="s">
        <v>63</v>
      </c>
      <c r="HS930"/>
      <c r="HT930"/>
      <c r="HU930"/>
      <c r="HV930"/>
      <c r="HW930"/>
      <c r="HX930"/>
      <c r="HY930"/>
      <c r="HZ930"/>
      <c r="IA930"/>
      <c r="IB930"/>
      <c r="IC930"/>
      <c r="ID930"/>
      <c r="IE930"/>
      <c r="IF930"/>
      <c r="IG930"/>
      <c r="IH930"/>
      <c r="II930"/>
      <c r="IJ930"/>
    </row>
    <row r="931" spans="1:244" s="41" customFormat="1" ht="12.75" customHeight="1" x14ac:dyDescent="0.15">
      <c r="A931" s="221">
        <v>60</v>
      </c>
      <c r="B931"/>
      <c r="C931" s="149" t="s">
        <v>128</v>
      </c>
      <c r="D931" s="144" t="s">
        <v>702</v>
      </c>
      <c r="E931" s="260">
        <v>0</v>
      </c>
      <c r="F931" s="260">
        <v>0</v>
      </c>
      <c r="G931" s="160" t="s">
        <v>60</v>
      </c>
      <c r="H931" s="140" t="s">
        <v>131</v>
      </c>
      <c r="I931" s="140" t="s">
        <v>62</v>
      </c>
      <c r="J931" s="140"/>
      <c r="K931" s="231" t="s">
        <v>63</v>
      </c>
      <c r="HS931"/>
      <c r="HT931"/>
      <c r="HU931"/>
      <c r="HV931"/>
      <c r="HW931"/>
      <c r="HX931"/>
      <c r="HY931"/>
      <c r="HZ931"/>
      <c r="IA931"/>
      <c r="IB931"/>
      <c r="IC931"/>
      <c r="ID931"/>
      <c r="IE931"/>
      <c r="IF931"/>
      <c r="IG931"/>
      <c r="IH931"/>
      <c r="II931"/>
      <c r="IJ931"/>
    </row>
    <row r="932" spans="1:244" s="41" customFormat="1" ht="12.75" customHeight="1" x14ac:dyDescent="0.15">
      <c r="A932" s="159">
        <v>61</v>
      </c>
      <c r="B932"/>
      <c r="C932" s="149" t="s">
        <v>128</v>
      </c>
      <c r="D932" s="144" t="s">
        <v>703</v>
      </c>
      <c r="E932" s="260">
        <v>0</v>
      </c>
      <c r="F932" s="260">
        <v>0</v>
      </c>
      <c r="G932" s="160" t="s">
        <v>60</v>
      </c>
      <c r="H932" s="140" t="s">
        <v>131</v>
      </c>
      <c r="I932" s="140" t="s">
        <v>62</v>
      </c>
      <c r="J932" s="140"/>
      <c r="K932" s="231" t="s">
        <v>63</v>
      </c>
      <c r="HS932"/>
      <c r="HT932"/>
      <c r="HU932"/>
      <c r="HV932"/>
      <c r="HW932"/>
      <c r="HX932"/>
      <c r="HY932"/>
      <c r="HZ932"/>
      <c r="IA932"/>
      <c r="IB932"/>
      <c r="IC932"/>
      <c r="ID932"/>
      <c r="IE932"/>
      <c r="IF932"/>
      <c r="IG932"/>
      <c r="IH932"/>
      <c r="II932"/>
      <c r="IJ932"/>
    </row>
    <row r="933" spans="1:244" s="41" customFormat="1" ht="12.75" customHeight="1" x14ac:dyDescent="0.15">
      <c r="A933" s="221">
        <v>62</v>
      </c>
      <c r="B933"/>
      <c r="C933" s="149" t="s">
        <v>128</v>
      </c>
      <c r="D933" s="144" t="s">
        <v>704</v>
      </c>
      <c r="E933" s="260">
        <v>0</v>
      </c>
      <c r="F933" s="260">
        <v>0</v>
      </c>
      <c r="G933" s="160" t="s">
        <v>60</v>
      </c>
      <c r="H933" s="140" t="s">
        <v>131</v>
      </c>
      <c r="I933" s="140" t="s">
        <v>62</v>
      </c>
      <c r="J933" s="140"/>
      <c r="K933" s="231" t="s">
        <v>63</v>
      </c>
      <c r="HS933"/>
      <c r="HT933"/>
      <c r="HU933"/>
      <c r="HV933"/>
      <c r="HW933"/>
      <c r="HX933"/>
      <c r="HY933"/>
      <c r="HZ933"/>
      <c r="IA933"/>
      <c r="IB933"/>
      <c r="IC933"/>
      <c r="ID933"/>
      <c r="IE933"/>
      <c r="IF933"/>
      <c r="IG933"/>
      <c r="IH933"/>
      <c r="II933"/>
      <c r="IJ933"/>
    </row>
    <row r="934" spans="1:244" s="41" customFormat="1" ht="12.75" customHeight="1" x14ac:dyDescent="0.15">
      <c r="A934" s="221">
        <v>63</v>
      </c>
      <c r="B934"/>
      <c r="C934" s="149" t="s">
        <v>128</v>
      </c>
      <c r="D934" s="144" t="s">
        <v>705</v>
      </c>
      <c r="E934" s="260">
        <v>0</v>
      </c>
      <c r="F934" s="260">
        <v>0</v>
      </c>
      <c r="G934" s="160" t="s">
        <v>60</v>
      </c>
      <c r="H934" s="140" t="s">
        <v>131</v>
      </c>
      <c r="I934" s="140" t="s">
        <v>62</v>
      </c>
      <c r="J934" s="140"/>
      <c r="K934" s="231" t="s">
        <v>63</v>
      </c>
      <c r="HS934"/>
      <c r="HT934"/>
      <c r="HU934"/>
      <c r="HV934"/>
      <c r="HW934"/>
      <c r="HX934"/>
      <c r="HY934"/>
      <c r="HZ934"/>
      <c r="IA934"/>
      <c r="IB934"/>
      <c r="IC934"/>
      <c r="ID934"/>
      <c r="IE934"/>
      <c r="IF934"/>
      <c r="IG934"/>
      <c r="IH934"/>
      <c r="II934"/>
      <c r="IJ934"/>
    </row>
    <row r="935" spans="1:244" s="41" customFormat="1" ht="12.75" customHeight="1" x14ac:dyDescent="0.15">
      <c r="A935" s="221">
        <v>64</v>
      </c>
      <c r="B935"/>
      <c r="C935" s="149" t="s">
        <v>128</v>
      </c>
      <c r="D935" s="144" t="s">
        <v>706</v>
      </c>
      <c r="E935" s="260">
        <v>0</v>
      </c>
      <c r="F935" s="260">
        <v>0</v>
      </c>
      <c r="G935" s="160" t="s">
        <v>60</v>
      </c>
      <c r="H935" s="140" t="s">
        <v>131</v>
      </c>
      <c r="I935" s="140" t="s">
        <v>62</v>
      </c>
      <c r="J935" s="140"/>
      <c r="K935" s="231" t="s">
        <v>63</v>
      </c>
      <c r="HS935"/>
      <c r="HT935"/>
      <c r="HU935"/>
      <c r="HV935"/>
      <c r="HW935"/>
      <c r="HX935"/>
      <c r="HY935"/>
      <c r="HZ935"/>
      <c r="IA935"/>
      <c r="IB935"/>
      <c r="IC935"/>
      <c r="ID935"/>
      <c r="IE935"/>
      <c r="IF935"/>
      <c r="IG935"/>
      <c r="IH935"/>
      <c r="II935"/>
      <c r="IJ935"/>
    </row>
    <row r="936" spans="1:244" s="41" customFormat="1" ht="12.75" customHeight="1" x14ac:dyDescent="0.15">
      <c r="A936" s="221">
        <v>65</v>
      </c>
      <c r="B936"/>
      <c r="C936" s="149" t="s">
        <v>128</v>
      </c>
      <c r="D936" s="144" t="s">
        <v>707</v>
      </c>
      <c r="E936" s="260">
        <v>0</v>
      </c>
      <c r="F936" s="260">
        <v>0</v>
      </c>
      <c r="G936" s="160" t="s">
        <v>60</v>
      </c>
      <c r="H936" s="140" t="s">
        <v>131</v>
      </c>
      <c r="I936" s="140" t="s">
        <v>62</v>
      </c>
      <c r="J936" s="140"/>
      <c r="K936" s="231" t="s">
        <v>63</v>
      </c>
      <c r="HS936"/>
      <c r="HT936"/>
      <c r="HU936"/>
      <c r="HV936"/>
      <c r="HW936"/>
      <c r="HX936"/>
      <c r="HY936"/>
      <c r="HZ936"/>
      <c r="IA936"/>
      <c r="IB936"/>
      <c r="IC936"/>
      <c r="ID936"/>
      <c r="IE936"/>
      <c r="IF936"/>
      <c r="IG936"/>
      <c r="IH936"/>
      <c r="II936"/>
      <c r="IJ936"/>
    </row>
    <row r="937" spans="1:244" s="41" customFormat="1" ht="12.75" customHeight="1" x14ac:dyDescent="0.15">
      <c r="A937" s="159">
        <v>66</v>
      </c>
      <c r="B937"/>
      <c r="C937" s="149" t="s">
        <v>128</v>
      </c>
      <c r="D937" s="144" t="s">
        <v>708</v>
      </c>
      <c r="E937" s="260">
        <v>0</v>
      </c>
      <c r="F937" s="260">
        <v>0</v>
      </c>
      <c r="G937" s="160" t="s">
        <v>60</v>
      </c>
      <c r="H937" s="140" t="s">
        <v>131</v>
      </c>
      <c r="I937" s="140" t="s">
        <v>62</v>
      </c>
      <c r="J937" s="140"/>
      <c r="K937" s="231" t="s">
        <v>63</v>
      </c>
      <c r="HS937"/>
      <c r="HT937"/>
      <c r="HU937"/>
      <c r="HV937"/>
      <c r="HW937"/>
      <c r="HX937"/>
      <c r="HY937"/>
      <c r="HZ937"/>
      <c r="IA937"/>
      <c r="IB937"/>
      <c r="IC937"/>
      <c r="ID937"/>
      <c r="IE937"/>
      <c r="IF937"/>
      <c r="IG937"/>
      <c r="IH937"/>
      <c r="II937"/>
      <c r="IJ937"/>
    </row>
    <row r="938" spans="1:244" s="41" customFormat="1" ht="12.75" customHeight="1" x14ac:dyDescent="0.15">
      <c r="A938" s="221">
        <v>67</v>
      </c>
      <c r="B938"/>
      <c r="C938" s="149" t="s">
        <v>128</v>
      </c>
      <c r="D938" s="144" t="s">
        <v>709</v>
      </c>
      <c r="E938" s="260">
        <v>0</v>
      </c>
      <c r="F938" s="260">
        <v>0</v>
      </c>
      <c r="G938" s="160" t="s">
        <v>60</v>
      </c>
      <c r="H938" s="140" t="s">
        <v>131</v>
      </c>
      <c r="I938" s="140" t="s">
        <v>62</v>
      </c>
      <c r="J938" s="140"/>
      <c r="K938" s="231" t="s">
        <v>63</v>
      </c>
      <c r="HS938"/>
      <c r="HT938"/>
      <c r="HU938"/>
      <c r="HV938"/>
      <c r="HW938"/>
      <c r="HX938"/>
      <c r="HY938"/>
      <c r="HZ938"/>
      <c r="IA938"/>
      <c r="IB938"/>
      <c r="IC938"/>
      <c r="ID938"/>
      <c r="IE938"/>
      <c r="IF938"/>
      <c r="IG938"/>
      <c r="IH938"/>
      <c r="II938"/>
      <c r="IJ938"/>
    </row>
    <row r="939" spans="1:244" s="41" customFormat="1" ht="12.75" customHeight="1" x14ac:dyDescent="0.15">
      <c r="A939" s="221">
        <v>68</v>
      </c>
      <c r="B939"/>
      <c r="C939" s="149" t="s">
        <v>128</v>
      </c>
      <c r="D939" s="144" t="s">
        <v>710</v>
      </c>
      <c r="E939" s="260">
        <v>0</v>
      </c>
      <c r="F939" s="260">
        <v>0</v>
      </c>
      <c r="G939" s="160" t="s">
        <v>60</v>
      </c>
      <c r="H939" s="140" t="s">
        <v>131</v>
      </c>
      <c r="I939" s="140" t="s">
        <v>62</v>
      </c>
      <c r="J939" s="140"/>
      <c r="K939" s="231" t="s">
        <v>63</v>
      </c>
      <c r="HS939"/>
      <c r="HT939"/>
      <c r="HU939"/>
      <c r="HV939"/>
      <c r="HW939"/>
      <c r="HX939"/>
      <c r="HY939"/>
      <c r="HZ939"/>
      <c r="IA939"/>
      <c r="IB939"/>
      <c r="IC939"/>
      <c r="ID939"/>
      <c r="IE939"/>
      <c r="IF939"/>
      <c r="IG939"/>
      <c r="IH939"/>
      <c r="II939"/>
      <c r="IJ939"/>
    </row>
    <row r="940" spans="1:244" s="41" customFormat="1" ht="12.75" customHeight="1" x14ac:dyDescent="0.15">
      <c r="A940" s="221">
        <v>69</v>
      </c>
      <c r="B940"/>
      <c r="C940" s="149" t="s">
        <v>128</v>
      </c>
      <c r="D940" s="144" t="s">
        <v>711</v>
      </c>
      <c r="E940" s="260">
        <v>0</v>
      </c>
      <c r="F940" s="260">
        <v>0</v>
      </c>
      <c r="G940" s="160" t="s">
        <v>60</v>
      </c>
      <c r="H940" s="140" t="s">
        <v>131</v>
      </c>
      <c r="I940" s="140" t="s">
        <v>62</v>
      </c>
      <c r="J940" s="140"/>
      <c r="K940" s="231" t="s">
        <v>63</v>
      </c>
      <c r="HS940"/>
      <c r="HT940"/>
      <c r="HU940"/>
      <c r="HV940"/>
      <c r="HW940"/>
      <c r="HX940"/>
      <c r="HY940"/>
      <c r="HZ940"/>
      <c r="IA940"/>
      <c r="IB940"/>
      <c r="IC940"/>
      <c r="ID940"/>
      <c r="IE940"/>
      <c r="IF940"/>
      <c r="IG940"/>
      <c r="IH940"/>
      <c r="II940"/>
      <c r="IJ940"/>
    </row>
    <row r="941" spans="1:244" s="41" customFormat="1" ht="12.75" customHeight="1" x14ac:dyDescent="0.15">
      <c r="A941" s="221">
        <v>70</v>
      </c>
      <c r="B941"/>
      <c r="C941" s="149" t="s">
        <v>128</v>
      </c>
      <c r="D941" s="144" t="s">
        <v>712</v>
      </c>
      <c r="E941" s="260">
        <v>0</v>
      </c>
      <c r="F941" s="260">
        <v>0</v>
      </c>
      <c r="G941" s="160" t="s">
        <v>60</v>
      </c>
      <c r="H941" s="140" t="s">
        <v>131</v>
      </c>
      <c r="I941" s="140" t="s">
        <v>62</v>
      </c>
      <c r="J941" s="140"/>
      <c r="K941" s="231" t="s">
        <v>63</v>
      </c>
      <c r="HS941"/>
      <c r="HT941"/>
      <c r="HU941"/>
      <c r="HV941"/>
      <c r="HW941"/>
      <c r="HX941"/>
      <c r="HY941"/>
      <c r="HZ941"/>
      <c r="IA941"/>
      <c r="IB941"/>
      <c r="IC941"/>
      <c r="ID941"/>
      <c r="IE941"/>
      <c r="IF941"/>
      <c r="IG941"/>
      <c r="IH941"/>
      <c r="II941"/>
      <c r="IJ941"/>
    </row>
    <row r="942" spans="1:244" s="41" customFormat="1" ht="12.75" customHeight="1" x14ac:dyDescent="0.15">
      <c r="A942" s="159">
        <v>71</v>
      </c>
      <c r="B942"/>
      <c r="C942" s="149" t="s">
        <v>128</v>
      </c>
      <c r="D942" s="144" t="s">
        <v>713</v>
      </c>
      <c r="E942" s="260">
        <v>0</v>
      </c>
      <c r="F942" s="260">
        <v>0</v>
      </c>
      <c r="G942" s="160" t="s">
        <v>60</v>
      </c>
      <c r="H942" s="140" t="s">
        <v>131</v>
      </c>
      <c r="I942" s="140" t="s">
        <v>62</v>
      </c>
      <c r="J942" s="140"/>
      <c r="K942" s="231" t="s">
        <v>63</v>
      </c>
      <c r="HS942"/>
      <c r="HT942"/>
      <c r="HU942"/>
      <c r="HV942"/>
      <c r="HW942"/>
      <c r="HX942"/>
      <c r="HY942"/>
      <c r="HZ942"/>
      <c r="IA942"/>
      <c r="IB942"/>
      <c r="IC942"/>
      <c r="ID942"/>
      <c r="IE942"/>
      <c r="IF942"/>
      <c r="IG942"/>
      <c r="IH942"/>
      <c r="II942"/>
      <c r="IJ942"/>
    </row>
    <row r="943" spans="1:244" s="156" customFormat="1" ht="12.75" customHeight="1" x14ac:dyDescent="0.15">
      <c r="A943" s="221">
        <v>72</v>
      </c>
      <c r="B943" s="15"/>
      <c r="C943" s="149" t="s">
        <v>128</v>
      </c>
      <c r="D943" s="144" t="s">
        <v>272</v>
      </c>
      <c r="E943" s="260">
        <v>0</v>
      </c>
      <c r="F943" s="260">
        <v>0</v>
      </c>
      <c r="G943" s="160" t="s">
        <v>60</v>
      </c>
      <c r="H943" s="145" t="s">
        <v>131</v>
      </c>
      <c r="I943" s="145" t="s">
        <v>62</v>
      </c>
      <c r="J943" s="140"/>
      <c r="K943" s="231" t="s">
        <v>63</v>
      </c>
      <c r="HS943" s="15"/>
      <c r="HT943" s="15"/>
      <c r="HU943" s="15"/>
      <c r="HV943" s="15"/>
      <c r="HW943" s="15"/>
      <c r="HX943" s="15"/>
      <c r="HY943" s="15"/>
      <c r="HZ943" s="15"/>
      <c r="IA943" s="15"/>
      <c r="IB943" s="15"/>
      <c r="IC943" s="15"/>
      <c r="ID943" s="15"/>
      <c r="IE943" s="15"/>
      <c r="IF943" s="15"/>
      <c r="IG943" s="15"/>
      <c r="IH943" s="15"/>
      <c r="II943" s="15"/>
      <c r="IJ943" s="15"/>
    </row>
    <row r="944" spans="1:244" s="156" customFormat="1" ht="12.75" customHeight="1" x14ac:dyDescent="0.15">
      <c r="A944" s="221">
        <v>73</v>
      </c>
      <c r="B944" s="15"/>
      <c r="C944" s="149" t="s">
        <v>128</v>
      </c>
      <c r="D944" s="155" t="s">
        <v>816</v>
      </c>
      <c r="E944" s="260">
        <v>0</v>
      </c>
      <c r="F944" s="260">
        <v>0</v>
      </c>
      <c r="G944" s="160" t="s">
        <v>60</v>
      </c>
      <c r="H944" s="145" t="s">
        <v>131</v>
      </c>
      <c r="I944" s="145" t="s">
        <v>62</v>
      </c>
      <c r="J944" s="140"/>
      <c r="K944" s="231" t="s">
        <v>63</v>
      </c>
      <c r="HS944" s="15"/>
      <c r="HT944" s="15"/>
      <c r="HU944" s="15"/>
      <c r="HV944" s="15"/>
      <c r="HW944" s="15"/>
      <c r="HX944" s="15"/>
      <c r="HY944" s="15"/>
      <c r="HZ944" s="15"/>
      <c r="IA944" s="15"/>
      <c r="IB944" s="15"/>
      <c r="IC944" s="15"/>
      <c r="ID944" s="15"/>
      <c r="IE944" s="15"/>
      <c r="IF944" s="15"/>
      <c r="IG944" s="15"/>
      <c r="IH944" s="15"/>
      <c r="II944" s="15"/>
      <c r="IJ944" s="15"/>
    </row>
    <row r="945" spans="1:244" s="156" customFormat="1" ht="12.75" customHeight="1" x14ac:dyDescent="0.15">
      <c r="A945" s="221">
        <v>74</v>
      </c>
      <c r="B945" s="15"/>
      <c r="C945" s="149" t="s">
        <v>128</v>
      </c>
      <c r="D945" s="155" t="s">
        <v>414</v>
      </c>
      <c r="E945" s="260">
        <v>0</v>
      </c>
      <c r="F945" s="260">
        <v>0</v>
      </c>
      <c r="G945" s="160" t="s">
        <v>60</v>
      </c>
      <c r="H945" s="145" t="s">
        <v>131</v>
      </c>
      <c r="I945" s="145" t="s">
        <v>62</v>
      </c>
      <c r="J945" s="140"/>
      <c r="K945" s="231" t="s">
        <v>63</v>
      </c>
      <c r="HS945" s="15"/>
      <c r="HT945" s="15"/>
      <c r="HU945" s="15"/>
      <c r="HV945" s="15"/>
      <c r="HW945" s="15"/>
      <c r="HX945" s="15"/>
      <c r="HY945" s="15"/>
      <c r="HZ945" s="15"/>
      <c r="IA945" s="15"/>
      <c r="IB945" s="15"/>
      <c r="IC945" s="15"/>
      <c r="ID945" s="15"/>
      <c r="IE945" s="15"/>
      <c r="IF945" s="15"/>
      <c r="IG945" s="15"/>
      <c r="IH945" s="15"/>
      <c r="II945" s="15"/>
      <c r="IJ945" s="15"/>
    </row>
    <row r="946" spans="1:244" s="156" customFormat="1" ht="12.75" customHeight="1" x14ac:dyDescent="0.15">
      <c r="A946" s="221">
        <v>75</v>
      </c>
      <c r="B946" s="15"/>
      <c r="C946" s="149" t="s">
        <v>128</v>
      </c>
      <c r="D946" s="155" t="s">
        <v>415</v>
      </c>
      <c r="E946" s="260">
        <v>0</v>
      </c>
      <c r="F946" s="260">
        <v>0</v>
      </c>
      <c r="G946" s="160" t="s">
        <v>60</v>
      </c>
      <c r="H946" s="145" t="s">
        <v>131</v>
      </c>
      <c r="I946" s="145" t="s">
        <v>62</v>
      </c>
      <c r="J946" s="140"/>
      <c r="K946" s="231" t="s">
        <v>63</v>
      </c>
      <c r="HS946" s="15"/>
      <c r="HT946" s="15"/>
      <c r="HU946" s="15"/>
      <c r="HV946" s="15"/>
      <c r="HW946" s="15"/>
      <c r="HX946" s="15"/>
      <c r="HY946" s="15"/>
      <c r="HZ946" s="15"/>
      <c r="IA946" s="15"/>
      <c r="IB946" s="15"/>
      <c r="IC946" s="15"/>
      <c r="ID946" s="15"/>
      <c r="IE946" s="15"/>
      <c r="IF946" s="15"/>
      <c r="IG946" s="15"/>
      <c r="IH946" s="15"/>
      <c r="II946" s="15"/>
      <c r="IJ946" s="15"/>
    </row>
    <row r="947" spans="1:244" s="156" customFormat="1" ht="12.75" customHeight="1" x14ac:dyDescent="0.15">
      <c r="A947" s="159">
        <v>76</v>
      </c>
      <c r="B947" s="15"/>
      <c r="C947" s="149" t="s">
        <v>128</v>
      </c>
      <c r="D947" s="155" t="s">
        <v>416</v>
      </c>
      <c r="E947" s="260">
        <v>0</v>
      </c>
      <c r="F947" s="260">
        <v>0</v>
      </c>
      <c r="G947" s="160" t="s">
        <v>60</v>
      </c>
      <c r="H947" s="145" t="s">
        <v>131</v>
      </c>
      <c r="I947" s="145" t="s">
        <v>62</v>
      </c>
      <c r="J947" s="140"/>
      <c r="K947" s="231" t="s">
        <v>63</v>
      </c>
      <c r="HS947" s="15"/>
      <c r="HT947" s="15"/>
      <c r="HU947" s="15"/>
      <c r="HV947" s="15"/>
      <c r="HW947" s="15"/>
      <c r="HX947" s="15"/>
      <c r="HY947" s="15"/>
      <c r="HZ947" s="15"/>
      <c r="IA947" s="15"/>
      <c r="IB947" s="15"/>
      <c r="IC947" s="15"/>
      <c r="ID947" s="15"/>
      <c r="IE947" s="15"/>
      <c r="IF947" s="15"/>
      <c r="IG947" s="15"/>
      <c r="IH947" s="15"/>
      <c r="II947" s="15"/>
      <c r="IJ947" s="15"/>
    </row>
    <row r="948" spans="1:244" s="156" customFormat="1" ht="12.75" customHeight="1" x14ac:dyDescent="0.15">
      <c r="A948" s="221">
        <v>77</v>
      </c>
      <c r="B948" s="15"/>
      <c r="C948" s="149" t="s">
        <v>128</v>
      </c>
      <c r="D948" s="155" t="s">
        <v>417</v>
      </c>
      <c r="E948" s="260">
        <v>0</v>
      </c>
      <c r="F948" s="260">
        <v>0</v>
      </c>
      <c r="G948" s="160" t="s">
        <v>60</v>
      </c>
      <c r="H948" s="145" t="s">
        <v>131</v>
      </c>
      <c r="I948" s="145" t="s">
        <v>62</v>
      </c>
      <c r="J948" s="140"/>
      <c r="K948" s="231" t="s">
        <v>63</v>
      </c>
      <c r="HS948" s="15"/>
      <c r="HT948" s="15"/>
      <c r="HU948" s="15"/>
      <c r="HV948" s="15"/>
      <c r="HW948" s="15"/>
      <c r="HX948" s="15"/>
      <c r="HY948" s="15"/>
      <c r="HZ948" s="15"/>
      <c r="IA948" s="15"/>
      <c r="IB948" s="15"/>
      <c r="IC948" s="15"/>
      <c r="ID948" s="15"/>
      <c r="IE948" s="15"/>
      <c r="IF948" s="15"/>
      <c r="IG948" s="15"/>
      <c r="IH948" s="15"/>
      <c r="II948" s="15"/>
      <c r="IJ948" s="15"/>
    </row>
    <row r="949" spans="1:244" s="156" customFormat="1" ht="12.75" customHeight="1" x14ac:dyDescent="0.15">
      <c r="A949" s="221">
        <v>78</v>
      </c>
      <c r="B949" s="15"/>
      <c r="C949" s="149" t="s">
        <v>128</v>
      </c>
      <c r="D949" s="155" t="s">
        <v>418</v>
      </c>
      <c r="E949" s="260">
        <v>0</v>
      </c>
      <c r="F949" s="260">
        <v>0</v>
      </c>
      <c r="G949" s="160" t="s">
        <v>60</v>
      </c>
      <c r="H949" s="145" t="s">
        <v>131</v>
      </c>
      <c r="I949" s="145" t="s">
        <v>62</v>
      </c>
      <c r="J949" s="140"/>
      <c r="K949" s="231" t="s">
        <v>63</v>
      </c>
      <c r="HS949" s="15"/>
      <c r="HT949" s="15"/>
      <c r="HU949" s="15"/>
      <c r="HV949" s="15"/>
      <c r="HW949" s="15"/>
      <c r="HX949" s="15"/>
      <c r="HY949" s="15"/>
      <c r="HZ949" s="15"/>
      <c r="IA949" s="15"/>
      <c r="IB949" s="15"/>
      <c r="IC949" s="15"/>
      <c r="ID949" s="15"/>
      <c r="IE949" s="15"/>
      <c r="IF949" s="15"/>
      <c r="IG949" s="15"/>
      <c r="IH949" s="15"/>
      <c r="II949" s="15"/>
      <c r="IJ949" s="15"/>
    </row>
    <row r="950" spans="1:244" s="156" customFormat="1" ht="12.75" customHeight="1" x14ac:dyDescent="0.15">
      <c r="A950" s="221">
        <v>79</v>
      </c>
      <c r="B950" s="15"/>
      <c r="C950" s="149" t="s">
        <v>128</v>
      </c>
      <c r="D950" s="155" t="s">
        <v>419</v>
      </c>
      <c r="E950" s="260">
        <v>0</v>
      </c>
      <c r="F950" s="260">
        <v>0</v>
      </c>
      <c r="G950" s="160" t="s">
        <v>60</v>
      </c>
      <c r="H950" s="145" t="s">
        <v>131</v>
      </c>
      <c r="I950" s="145" t="s">
        <v>62</v>
      </c>
      <c r="J950" s="140"/>
      <c r="K950" s="231" t="s">
        <v>63</v>
      </c>
      <c r="HS950" s="15"/>
      <c r="HT950" s="15"/>
      <c r="HU950" s="15"/>
      <c r="HV950" s="15"/>
      <c r="HW950" s="15"/>
      <c r="HX950" s="15"/>
      <c r="HY950" s="15"/>
      <c r="HZ950" s="15"/>
      <c r="IA950" s="15"/>
      <c r="IB950" s="15"/>
      <c r="IC950" s="15"/>
      <c r="ID950" s="15"/>
      <c r="IE950" s="15"/>
      <c r="IF950" s="15"/>
      <c r="IG950" s="15"/>
      <c r="IH950" s="15"/>
      <c r="II950" s="15"/>
      <c r="IJ950" s="15"/>
    </row>
    <row r="951" spans="1:244" s="156" customFormat="1" ht="12.75" customHeight="1" x14ac:dyDescent="0.15">
      <c r="A951" s="221">
        <v>80</v>
      </c>
      <c r="B951" s="15"/>
      <c r="C951" s="149" t="s">
        <v>128</v>
      </c>
      <c r="D951" s="155" t="s">
        <v>420</v>
      </c>
      <c r="E951" s="260">
        <v>0</v>
      </c>
      <c r="F951" s="260">
        <v>0</v>
      </c>
      <c r="G951" s="160" t="s">
        <v>60</v>
      </c>
      <c r="H951" s="145" t="s">
        <v>131</v>
      </c>
      <c r="I951" s="145" t="s">
        <v>62</v>
      </c>
      <c r="J951" s="140"/>
      <c r="K951" s="231" t="s">
        <v>63</v>
      </c>
      <c r="HS951" s="15"/>
      <c r="HT951" s="15"/>
      <c r="HU951" s="15"/>
      <c r="HV951" s="15"/>
      <c r="HW951" s="15"/>
      <c r="HX951" s="15"/>
      <c r="HY951" s="15"/>
      <c r="HZ951" s="15"/>
      <c r="IA951" s="15"/>
      <c r="IB951" s="15"/>
      <c r="IC951" s="15"/>
      <c r="ID951" s="15"/>
      <c r="IE951" s="15"/>
      <c r="IF951" s="15"/>
      <c r="IG951" s="15"/>
      <c r="IH951" s="15"/>
      <c r="II951" s="15"/>
      <c r="IJ951" s="15"/>
    </row>
    <row r="952" spans="1:244" s="156" customFormat="1" ht="12.75" customHeight="1" x14ac:dyDescent="0.15">
      <c r="A952" s="159">
        <v>81</v>
      </c>
      <c r="B952" s="15"/>
      <c r="C952" s="149" t="s">
        <v>128</v>
      </c>
      <c r="D952" s="155" t="s">
        <v>421</v>
      </c>
      <c r="E952" s="260">
        <v>0</v>
      </c>
      <c r="F952" s="260">
        <v>0</v>
      </c>
      <c r="G952" s="160" t="s">
        <v>60</v>
      </c>
      <c r="H952" s="145" t="s">
        <v>131</v>
      </c>
      <c r="I952" s="145" t="s">
        <v>62</v>
      </c>
      <c r="J952" s="140"/>
      <c r="K952" s="231" t="s">
        <v>63</v>
      </c>
      <c r="HS952" s="15"/>
      <c r="HT952" s="15"/>
      <c r="HU952" s="15"/>
      <c r="HV952" s="15"/>
      <c r="HW952" s="15"/>
      <c r="HX952" s="15"/>
      <c r="HY952" s="15"/>
      <c r="HZ952" s="15"/>
      <c r="IA952" s="15"/>
      <c r="IB952" s="15"/>
      <c r="IC952" s="15"/>
      <c r="ID952" s="15"/>
      <c r="IE952" s="15"/>
      <c r="IF952" s="15"/>
      <c r="IG952" s="15"/>
      <c r="IH952" s="15"/>
      <c r="II952" s="15"/>
      <c r="IJ952" s="15"/>
    </row>
    <row r="953" spans="1:244" s="156" customFormat="1" ht="12.75" customHeight="1" x14ac:dyDescent="0.15">
      <c r="A953" s="221">
        <v>82</v>
      </c>
      <c r="B953" s="15"/>
      <c r="C953" s="149" t="s">
        <v>128</v>
      </c>
      <c r="D953" s="155" t="s">
        <v>422</v>
      </c>
      <c r="E953" s="260">
        <v>0</v>
      </c>
      <c r="F953" s="260">
        <v>0</v>
      </c>
      <c r="G953" s="160" t="s">
        <v>60</v>
      </c>
      <c r="H953" s="145" t="s">
        <v>131</v>
      </c>
      <c r="I953" s="145" t="s">
        <v>62</v>
      </c>
      <c r="J953" s="140"/>
      <c r="K953" s="231" t="s">
        <v>63</v>
      </c>
      <c r="HS953" s="15"/>
      <c r="HT953" s="15"/>
      <c r="HU953" s="15"/>
      <c r="HV953" s="15"/>
      <c r="HW953" s="15"/>
      <c r="HX953" s="15"/>
      <c r="HY953" s="15"/>
      <c r="HZ953" s="15"/>
      <c r="IA953" s="15"/>
      <c r="IB953" s="15"/>
      <c r="IC953" s="15"/>
      <c r="ID953" s="15"/>
      <c r="IE953" s="15"/>
      <c r="IF953" s="15"/>
      <c r="IG953" s="15"/>
      <c r="IH953" s="15"/>
      <c r="II953" s="15"/>
      <c r="IJ953" s="15"/>
    </row>
    <row r="954" spans="1:244" s="156" customFormat="1" ht="12.75" customHeight="1" x14ac:dyDescent="0.15">
      <c r="A954" s="221">
        <v>83</v>
      </c>
      <c r="B954" s="15"/>
      <c r="C954" s="149" t="s">
        <v>128</v>
      </c>
      <c r="D954" s="155" t="s">
        <v>423</v>
      </c>
      <c r="E954" s="260">
        <v>0</v>
      </c>
      <c r="F954" s="260">
        <v>0</v>
      </c>
      <c r="G954" s="160" t="s">
        <v>60</v>
      </c>
      <c r="H954" s="145" t="s">
        <v>131</v>
      </c>
      <c r="I954" s="145" t="s">
        <v>62</v>
      </c>
      <c r="J954" s="140"/>
      <c r="K954" s="231" t="s">
        <v>63</v>
      </c>
      <c r="HS954" s="15"/>
      <c r="HT954" s="15"/>
      <c r="HU954" s="15"/>
      <c r="HV954" s="15"/>
      <c r="HW954" s="15"/>
      <c r="HX954" s="15"/>
      <c r="HY954" s="15"/>
      <c r="HZ954" s="15"/>
      <c r="IA954" s="15"/>
      <c r="IB954" s="15"/>
      <c r="IC954" s="15"/>
      <c r="ID954" s="15"/>
      <c r="IE954" s="15"/>
      <c r="IF954" s="15"/>
      <c r="IG954" s="15"/>
      <c r="IH954" s="15"/>
      <c r="II954" s="15"/>
      <c r="IJ954" s="15"/>
    </row>
    <row r="955" spans="1:244" s="156" customFormat="1" ht="12.75" customHeight="1" x14ac:dyDescent="0.15">
      <c r="A955" s="221">
        <v>84</v>
      </c>
      <c r="B955" s="15"/>
      <c r="C955" s="149" t="s">
        <v>128</v>
      </c>
      <c r="D955" s="155" t="s">
        <v>424</v>
      </c>
      <c r="E955" s="260">
        <v>0</v>
      </c>
      <c r="F955" s="260">
        <v>0</v>
      </c>
      <c r="G955" s="160" t="s">
        <v>60</v>
      </c>
      <c r="H955" s="145" t="s">
        <v>131</v>
      </c>
      <c r="I955" s="145" t="s">
        <v>62</v>
      </c>
      <c r="J955" s="140"/>
      <c r="K955" s="231" t="s">
        <v>63</v>
      </c>
      <c r="HS955" s="15"/>
      <c r="HT955" s="15"/>
      <c r="HU955" s="15"/>
      <c r="HV955" s="15"/>
      <c r="HW955" s="15"/>
      <c r="HX955" s="15"/>
      <c r="HY955" s="15"/>
      <c r="HZ955" s="15"/>
      <c r="IA955" s="15"/>
      <c r="IB955" s="15"/>
      <c r="IC955" s="15"/>
      <c r="ID955" s="15"/>
      <c r="IE955" s="15"/>
      <c r="IF955" s="15"/>
      <c r="IG955" s="15"/>
      <c r="IH955" s="15"/>
      <c r="II955" s="15"/>
      <c r="IJ955" s="15"/>
    </row>
    <row r="956" spans="1:244" s="156" customFormat="1" ht="12.75" customHeight="1" x14ac:dyDescent="0.15">
      <c r="A956" s="221">
        <v>85</v>
      </c>
      <c r="B956" s="15"/>
      <c r="C956" s="149" t="s">
        <v>128</v>
      </c>
      <c r="D956" s="155" t="s">
        <v>425</v>
      </c>
      <c r="E956" s="260">
        <v>0</v>
      </c>
      <c r="F956" s="260">
        <v>0</v>
      </c>
      <c r="G956" s="160" t="s">
        <v>60</v>
      </c>
      <c r="H956" s="145" t="s">
        <v>131</v>
      </c>
      <c r="I956" s="145" t="s">
        <v>62</v>
      </c>
      <c r="J956" s="140"/>
      <c r="K956" s="231" t="s">
        <v>63</v>
      </c>
      <c r="HS956" s="15"/>
      <c r="HT956" s="15"/>
      <c r="HU956" s="15"/>
      <c r="HV956" s="15"/>
      <c r="HW956" s="15"/>
      <c r="HX956" s="15"/>
      <c r="HY956" s="15"/>
      <c r="HZ956" s="15"/>
      <c r="IA956" s="15"/>
      <c r="IB956" s="15"/>
      <c r="IC956" s="15"/>
      <c r="ID956" s="15"/>
      <c r="IE956" s="15"/>
      <c r="IF956" s="15"/>
      <c r="IG956" s="15"/>
      <c r="IH956" s="15"/>
      <c r="II956" s="15"/>
      <c r="IJ956" s="15"/>
    </row>
    <row r="957" spans="1:244" s="156" customFormat="1" ht="12.75" customHeight="1" x14ac:dyDescent="0.15">
      <c r="A957" s="159">
        <v>86</v>
      </c>
      <c r="B957" s="15"/>
      <c r="C957" s="149" t="s">
        <v>128</v>
      </c>
      <c r="D957" s="155" t="s">
        <v>426</v>
      </c>
      <c r="E957" s="260">
        <v>0</v>
      </c>
      <c r="F957" s="260">
        <v>0</v>
      </c>
      <c r="G957" s="160" t="s">
        <v>60</v>
      </c>
      <c r="H957" s="145" t="s">
        <v>131</v>
      </c>
      <c r="I957" s="145" t="s">
        <v>62</v>
      </c>
      <c r="J957" s="140"/>
      <c r="K957" s="231" t="s">
        <v>63</v>
      </c>
      <c r="HS957" s="15"/>
      <c r="HT957" s="15"/>
      <c r="HU957" s="15"/>
      <c r="HV957" s="15"/>
      <c r="HW957" s="15"/>
      <c r="HX957" s="15"/>
      <c r="HY957" s="15"/>
      <c r="HZ957" s="15"/>
      <c r="IA957" s="15"/>
      <c r="IB957" s="15"/>
      <c r="IC957" s="15"/>
      <c r="ID957" s="15"/>
      <c r="IE957" s="15"/>
      <c r="IF957" s="15"/>
      <c r="IG957" s="15"/>
      <c r="IH957" s="15"/>
      <c r="II957" s="15"/>
      <c r="IJ957" s="15"/>
    </row>
    <row r="958" spans="1:244" s="156" customFormat="1" ht="12.75" customHeight="1" x14ac:dyDescent="0.15">
      <c r="A958" s="221">
        <v>87</v>
      </c>
      <c r="B958" s="15"/>
      <c r="C958" s="149" t="s">
        <v>128</v>
      </c>
      <c r="D958" s="155" t="s">
        <v>427</v>
      </c>
      <c r="E958" s="260">
        <v>0</v>
      </c>
      <c r="F958" s="260">
        <v>0</v>
      </c>
      <c r="G958" s="160" t="s">
        <v>60</v>
      </c>
      <c r="H958" s="145" t="s">
        <v>131</v>
      </c>
      <c r="I958" s="145" t="s">
        <v>62</v>
      </c>
      <c r="J958" s="140"/>
      <c r="K958" s="231" t="s">
        <v>63</v>
      </c>
      <c r="HS958" s="15"/>
      <c r="HT958" s="15"/>
      <c r="HU958" s="15"/>
      <c r="HV958" s="15"/>
      <c r="HW958" s="15"/>
      <c r="HX958" s="15"/>
      <c r="HY958" s="15"/>
      <c r="HZ958" s="15"/>
      <c r="IA958" s="15"/>
      <c r="IB958" s="15"/>
      <c r="IC958" s="15"/>
      <c r="ID958" s="15"/>
      <c r="IE958" s="15"/>
      <c r="IF958" s="15"/>
      <c r="IG958" s="15"/>
      <c r="IH958" s="15"/>
      <c r="II958" s="15"/>
      <c r="IJ958" s="15"/>
    </row>
    <row r="959" spans="1:244" s="156" customFormat="1" ht="12.75" customHeight="1" x14ac:dyDescent="0.15">
      <c r="A959" s="221">
        <v>88</v>
      </c>
      <c r="B959" s="15"/>
      <c r="C959" s="149" t="s">
        <v>128</v>
      </c>
      <c r="D959" s="155" t="s">
        <v>428</v>
      </c>
      <c r="E959" s="260">
        <v>0</v>
      </c>
      <c r="F959" s="260">
        <v>0</v>
      </c>
      <c r="G959" s="160" t="s">
        <v>60</v>
      </c>
      <c r="H959" s="145" t="s">
        <v>131</v>
      </c>
      <c r="I959" s="145" t="s">
        <v>62</v>
      </c>
      <c r="J959" s="140"/>
      <c r="K959" s="231" t="s">
        <v>63</v>
      </c>
      <c r="HS959" s="15"/>
      <c r="HT959" s="15"/>
      <c r="HU959" s="15"/>
      <c r="HV959" s="15"/>
      <c r="HW959" s="15"/>
      <c r="HX959" s="15"/>
      <c r="HY959" s="15"/>
      <c r="HZ959" s="15"/>
      <c r="IA959" s="15"/>
      <c r="IB959" s="15"/>
      <c r="IC959" s="15"/>
      <c r="ID959" s="15"/>
      <c r="IE959" s="15"/>
      <c r="IF959" s="15"/>
      <c r="IG959" s="15"/>
      <c r="IH959" s="15"/>
      <c r="II959" s="15"/>
      <c r="IJ959" s="15"/>
    </row>
    <row r="960" spans="1:244" s="156" customFormat="1" ht="12.75" customHeight="1" x14ac:dyDescent="0.15">
      <c r="A960" s="221">
        <v>89</v>
      </c>
      <c r="B960" s="15"/>
      <c r="C960" s="149" t="s">
        <v>128</v>
      </c>
      <c r="D960" s="155" t="s">
        <v>429</v>
      </c>
      <c r="E960" s="260">
        <v>0</v>
      </c>
      <c r="F960" s="260">
        <v>0</v>
      </c>
      <c r="G960" s="160" t="s">
        <v>60</v>
      </c>
      <c r="H960" s="145" t="s">
        <v>131</v>
      </c>
      <c r="I960" s="145" t="s">
        <v>62</v>
      </c>
      <c r="J960" s="140"/>
      <c r="K960" s="231" t="s">
        <v>63</v>
      </c>
      <c r="HS960" s="15"/>
      <c r="HT960" s="15"/>
      <c r="HU960" s="15"/>
      <c r="HV960" s="15"/>
      <c r="HW960" s="15"/>
      <c r="HX960" s="15"/>
      <c r="HY960" s="15"/>
      <c r="HZ960" s="15"/>
      <c r="IA960" s="15"/>
      <c r="IB960" s="15"/>
      <c r="IC960" s="15"/>
      <c r="ID960" s="15"/>
      <c r="IE960" s="15"/>
      <c r="IF960" s="15"/>
      <c r="IG960" s="15"/>
      <c r="IH960" s="15"/>
      <c r="II960" s="15"/>
      <c r="IJ960" s="15"/>
    </row>
    <row r="961" spans="1:244" s="156" customFormat="1" ht="12.75" customHeight="1" x14ac:dyDescent="0.15">
      <c r="A961" s="221">
        <v>90</v>
      </c>
      <c r="B961" s="15"/>
      <c r="C961" s="149" t="s">
        <v>128</v>
      </c>
      <c r="D961" s="155" t="s">
        <v>430</v>
      </c>
      <c r="E961" s="260">
        <v>0</v>
      </c>
      <c r="F961" s="260">
        <v>0</v>
      </c>
      <c r="G961" s="160" t="s">
        <v>60</v>
      </c>
      <c r="H961" s="145" t="s">
        <v>131</v>
      </c>
      <c r="I961" s="145" t="s">
        <v>62</v>
      </c>
      <c r="J961" s="140"/>
      <c r="K961" s="231" t="s">
        <v>63</v>
      </c>
      <c r="HS961" s="15"/>
      <c r="HT961" s="15"/>
      <c r="HU961" s="15"/>
      <c r="HV961" s="15"/>
      <c r="HW961" s="15"/>
      <c r="HX961" s="15"/>
      <c r="HY961" s="15"/>
      <c r="HZ961" s="15"/>
      <c r="IA961" s="15"/>
      <c r="IB961" s="15"/>
      <c r="IC961" s="15"/>
      <c r="ID961" s="15"/>
      <c r="IE961" s="15"/>
      <c r="IF961" s="15"/>
      <c r="IG961" s="15"/>
      <c r="IH961" s="15"/>
      <c r="II961" s="15"/>
      <c r="IJ961" s="15"/>
    </row>
    <row r="962" spans="1:244" s="156" customFormat="1" ht="12.75" customHeight="1" x14ac:dyDescent="0.15">
      <c r="A962" s="159">
        <v>91</v>
      </c>
      <c r="B962" s="15"/>
      <c r="C962" s="149" t="s">
        <v>128</v>
      </c>
      <c r="D962" s="155" t="s">
        <v>431</v>
      </c>
      <c r="E962" s="260">
        <v>0</v>
      </c>
      <c r="F962" s="260">
        <v>0</v>
      </c>
      <c r="G962" s="160" t="s">
        <v>60</v>
      </c>
      <c r="H962" s="145" t="s">
        <v>131</v>
      </c>
      <c r="I962" s="145" t="s">
        <v>62</v>
      </c>
      <c r="J962" s="140"/>
      <c r="K962" s="231" t="s">
        <v>63</v>
      </c>
      <c r="HS962" s="15"/>
      <c r="HT962" s="15"/>
      <c r="HU962" s="15"/>
      <c r="HV962" s="15"/>
      <c r="HW962" s="15"/>
      <c r="HX962" s="15"/>
      <c r="HY962" s="15"/>
      <c r="HZ962" s="15"/>
      <c r="IA962" s="15"/>
      <c r="IB962" s="15"/>
      <c r="IC962" s="15"/>
      <c r="ID962" s="15"/>
      <c r="IE962" s="15"/>
      <c r="IF962" s="15"/>
      <c r="IG962" s="15"/>
      <c r="IH962" s="15"/>
      <c r="II962" s="15"/>
      <c r="IJ962" s="15"/>
    </row>
    <row r="963" spans="1:244" s="156" customFormat="1" ht="12.75" customHeight="1" x14ac:dyDescent="0.15">
      <c r="A963" s="221">
        <v>92</v>
      </c>
      <c r="B963" s="15"/>
      <c r="C963" s="149" t="s">
        <v>128</v>
      </c>
      <c r="D963" s="155" t="s">
        <v>432</v>
      </c>
      <c r="E963" s="260">
        <v>0</v>
      </c>
      <c r="F963" s="260">
        <v>0</v>
      </c>
      <c r="G963" s="160" t="s">
        <v>60</v>
      </c>
      <c r="H963" s="145" t="s">
        <v>131</v>
      </c>
      <c r="I963" s="145" t="s">
        <v>62</v>
      </c>
      <c r="J963" s="140"/>
      <c r="K963" s="231" t="s">
        <v>63</v>
      </c>
      <c r="HS963" s="15"/>
      <c r="HT963" s="15"/>
      <c r="HU963" s="15"/>
      <c r="HV963" s="15"/>
      <c r="HW963" s="15"/>
      <c r="HX963" s="15"/>
      <c r="HY963" s="15"/>
      <c r="HZ963" s="15"/>
      <c r="IA963" s="15"/>
      <c r="IB963" s="15"/>
      <c r="IC963" s="15"/>
      <c r="ID963" s="15"/>
      <c r="IE963" s="15"/>
      <c r="IF963" s="15"/>
      <c r="IG963" s="15"/>
      <c r="IH963" s="15"/>
      <c r="II963" s="15"/>
      <c r="IJ963" s="15"/>
    </row>
    <row r="964" spans="1:244" s="156" customFormat="1" ht="12.75" customHeight="1" x14ac:dyDescent="0.15">
      <c r="A964" s="221">
        <v>93</v>
      </c>
      <c r="B964" s="15"/>
      <c r="C964" s="149" t="s">
        <v>128</v>
      </c>
      <c r="D964" s="155" t="s">
        <v>433</v>
      </c>
      <c r="E964" s="260">
        <v>0</v>
      </c>
      <c r="F964" s="260">
        <v>0</v>
      </c>
      <c r="G964" s="160" t="s">
        <v>60</v>
      </c>
      <c r="H964" s="145" t="s">
        <v>131</v>
      </c>
      <c r="I964" s="145" t="s">
        <v>62</v>
      </c>
      <c r="J964" s="140"/>
      <c r="K964" s="231" t="s">
        <v>63</v>
      </c>
      <c r="HS964" s="15"/>
      <c r="HT964" s="15"/>
      <c r="HU964" s="15"/>
      <c r="HV964" s="15"/>
      <c r="HW964" s="15"/>
      <c r="HX964" s="15"/>
      <c r="HY964" s="15"/>
      <c r="HZ964" s="15"/>
      <c r="IA964" s="15"/>
      <c r="IB964" s="15"/>
      <c r="IC964" s="15"/>
      <c r="ID964" s="15"/>
      <c r="IE964" s="15"/>
      <c r="IF964" s="15"/>
      <c r="IG964" s="15"/>
      <c r="IH964" s="15"/>
      <c r="II964" s="15"/>
      <c r="IJ964" s="15"/>
    </row>
    <row r="965" spans="1:244" s="156" customFormat="1" ht="12.75" customHeight="1" x14ac:dyDescent="0.15">
      <c r="A965" s="221">
        <v>94</v>
      </c>
      <c r="B965" s="15"/>
      <c r="C965" s="149" t="s">
        <v>128</v>
      </c>
      <c r="D965" s="155" t="s">
        <v>434</v>
      </c>
      <c r="E965" s="260">
        <v>0</v>
      </c>
      <c r="F965" s="260">
        <v>0</v>
      </c>
      <c r="G965" s="160" t="s">
        <v>60</v>
      </c>
      <c r="H965" s="145" t="s">
        <v>131</v>
      </c>
      <c r="I965" s="145" t="s">
        <v>62</v>
      </c>
      <c r="J965" s="140"/>
      <c r="K965" s="231" t="s">
        <v>63</v>
      </c>
      <c r="HS965" s="15"/>
      <c r="HT965" s="15"/>
      <c r="HU965" s="15"/>
      <c r="HV965" s="15"/>
      <c r="HW965" s="15"/>
      <c r="HX965" s="15"/>
      <c r="HY965" s="15"/>
      <c r="HZ965" s="15"/>
      <c r="IA965" s="15"/>
      <c r="IB965" s="15"/>
      <c r="IC965" s="15"/>
      <c r="ID965" s="15"/>
      <c r="IE965" s="15"/>
      <c r="IF965" s="15"/>
      <c r="IG965" s="15"/>
      <c r="IH965" s="15"/>
      <c r="II965" s="15"/>
      <c r="IJ965" s="15"/>
    </row>
    <row r="966" spans="1:244" s="156" customFormat="1" ht="12.75" customHeight="1" x14ac:dyDescent="0.15">
      <c r="A966" s="221">
        <v>95</v>
      </c>
      <c r="B966" s="15"/>
      <c r="C966" s="149" t="s">
        <v>128</v>
      </c>
      <c r="D966" s="155" t="s">
        <v>435</v>
      </c>
      <c r="E966" s="260">
        <v>0</v>
      </c>
      <c r="F966" s="260">
        <v>0</v>
      </c>
      <c r="G966" s="160" t="s">
        <v>60</v>
      </c>
      <c r="H966" s="145" t="s">
        <v>131</v>
      </c>
      <c r="I966" s="145" t="s">
        <v>62</v>
      </c>
      <c r="J966" s="140"/>
      <c r="K966" s="231" t="s">
        <v>63</v>
      </c>
      <c r="HS966" s="15"/>
      <c r="HT966" s="15"/>
      <c r="HU966" s="15"/>
      <c r="HV966" s="15"/>
      <c r="HW966" s="15"/>
      <c r="HX966" s="15"/>
      <c r="HY966" s="15"/>
      <c r="HZ966" s="15"/>
      <c r="IA966" s="15"/>
      <c r="IB966" s="15"/>
      <c r="IC966" s="15"/>
      <c r="ID966" s="15"/>
      <c r="IE966" s="15"/>
      <c r="IF966" s="15"/>
      <c r="IG966" s="15"/>
      <c r="IH966" s="15"/>
      <c r="II966" s="15"/>
      <c r="IJ966" s="15"/>
    </row>
    <row r="967" spans="1:244" s="156" customFormat="1" ht="12.75" customHeight="1" x14ac:dyDescent="0.15">
      <c r="A967" s="159">
        <v>96</v>
      </c>
      <c r="B967" s="15"/>
      <c r="C967" s="149" t="s">
        <v>128</v>
      </c>
      <c r="D967" s="155" t="s">
        <v>436</v>
      </c>
      <c r="E967" s="260">
        <v>0</v>
      </c>
      <c r="F967" s="260">
        <v>0</v>
      </c>
      <c r="G967" s="160" t="s">
        <v>60</v>
      </c>
      <c r="H967" s="145" t="s">
        <v>131</v>
      </c>
      <c r="I967" s="145" t="s">
        <v>62</v>
      </c>
      <c r="J967" s="140"/>
      <c r="K967" s="231" t="s">
        <v>63</v>
      </c>
      <c r="HS967" s="15"/>
      <c r="HT967" s="15"/>
      <c r="HU967" s="15"/>
      <c r="HV967" s="15"/>
      <c r="HW967" s="15"/>
      <c r="HX967" s="15"/>
      <c r="HY967" s="15"/>
      <c r="HZ967" s="15"/>
      <c r="IA967" s="15"/>
      <c r="IB967" s="15"/>
      <c r="IC967" s="15"/>
      <c r="ID967" s="15"/>
      <c r="IE967" s="15"/>
      <c r="IF967" s="15"/>
      <c r="IG967" s="15"/>
      <c r="IH967" s="15"/>
      <c r="II967" s="15"/>
      <c r="IJ967" s="15"/>
    </row>
    <row r="968" spans="1:244" s="156" customFormat="1" ht="12.75" customHeight="1" x14ac:dyDescent="0.15">
      <c r="A968" s="221">
        <v>97</v>
      </c>
      <c r="B968" s="15"/>
      <c r="C968" s="149" t="s">
        <v>128</v>
      </c>
      <c r="D968" s="155" t="s">
        <v>437</v>
      </c>
      <c r="E968" s="260">
        <v>0</v>
      </c>
      <c r="F968" s="260">
        <v>0</v>
      </c>
      <c r="G968" s="160" t="s">
        <v>60</v>
      </c>
      <c r="H968" s="145" t="s">
        <v>131</v>
      </c>
      <c r="I968" s="145" t="s">
        <v>62</v>
      </c>
      <c r="J968" s="140"/>
      <c r="K968" s="231" t="s">
        <v>63</v>
      </c>
      <c r="HS968" s="15"/>
      <c r="HT968" s="15"/>
      <c r="HU968" s="15"/>
      <c r="HV968" s="15"/>
      <c r="HW968" s="15"/>
      <c r="HX968" s="15"/>
      <c r="HY968" s="15"/>
      <c r="HZ968" s="15"/>
      <c r="IA968" s="15"/>
      <c r="IB968" s="15"/>
      <c r="IC968" s="15"/>
      <c r="ID968" s="15"/>
      <c r="IE968" s="15"/>
      <c r="IF968" s="15"/>
      <c r="IG968" s="15"/>
      <c r="IH968" s="15"/>
      <c r="II968" s="15"/>
      <c r="IJ968" s="15"/>
    </row>
    <row r="969" spans="1:244" s="156" customFormat="1" ht="12.75" customHeight="1" x14ac:dyDescent="0.15">
      <c r="A969" s="221">
        <v>98</v>
      </c>
      <c r="B969" s="15"/>
      <c r="C969" s="149" t="s">
        <v>128</v>
      </c>
      <c r="D969" s="155" t="s">
        <v>438</v>
      </c>
      <c r="E969" s="260">
        <v>0</v>
      </c>
      <c r="F969" s="260">
        <v>0</v>
      </c>
      <c r="G969" s="160" t="s">
        <v>60</v>
      </c>
      <c r="H969" s="145" t="s">
        <v>131</v>
      </c>
      <c r="I969" s="145" t="s">
        <v>62</v>
      </c>
      <c r="J969" s="140"/>
      <c r="K969" s="231" t="s">
        <v>63</v>
      </c>
      <c r="HS969" s="15"/>
      <c r="HT969" s="15"/>
      <c r="HU969" s="15"/>
      <c r="HV969" s="15"/>
      <c r="HW969" s="15"/>
      <c r="HX969" s="15"/>
      <c r="HY969" s="15"/>
      <c r="HZ969" s="15"/>
      <c r="IA969" s="15"/>
      <c r="IB969" s="15"/>
      <c r="IC969" s="15"/>
      <c r="ID969" s="15"/>
      <c r="IE969" s="15"/>
      <c r="IF969" s="15"/>
      <c r="IG969" s="15"/>
      <c r="IH969" s="15"/>
      <c r="II969" s="15"/>
      <c r="IJ969" s="15"/>
    </row>
    <row r="970" spans="1:244" s="156" customFormat="1" ht="12.75" customHeight="1" x14ac:dyDescent="0.15">
      <c r="A970" s="221">
        <v>99</v>
      </c>
      <c r="B970" s="15"/>
      <c r="C970" s="149" t="s">
        <v>128</v>
      </c>
      <c r="D970" s="155" t="s">
        <v>439</v>
      </c>
      <c r="E970" s="260">
        <v>0</v>
      </c>
      <c r="F970" s="260">
        <v>0</v>
      </c>
      <c r="G970" s="160" t="s">
        <v>60</v>
      </c>
      <c r="H970" s="145" t="s">
        <v>131</v>
      </c>
      <c r="I970" s="145" t="s">
        <v>62</v>
      </c>
      <c r="J970" s="140"/>
      <c r="K970" s="231" t="s">
        <v>63</v>
      </c>
      <c r="HS970" s="15"/>
      <c r="HT970" s="15"/>
      <c r="HU970" s="15"/>
      <c r="HV970" s="15"/>
      <c r="HW970" s="15"/>
      <c r="HX970" s="15"/>
      <c r="HY970" s="15"/>
      <c r="HZ970" s="15"/>
      <c r="IA970" s="15"/>
      <c r="IB970" s="15"/>
      <c r="IC970" s="15"/>
      <c r="ID970" s="15"/>
      <c r="IE970" s="15"/>
      <c r="IF970" s="15"/>
      <c r="IG970" s="15"/>
      <c r="IH970" s="15"/>
      <c r="II970" s="15"/>
      <c r="IJ970" s="15"/>
    </row>
    <row r="971" spans="1:244" s="156" customFormat="1" ht="12.75" customHeight="1" x14ac:dyDescent="0.15">
      <c r="A971" s="221">
        <v>100</v>
      </c>
      <c r="B971" s="15"/>
      <c r="C971" s="149" t="s">
        <v>128</v>
      </c>
      <c r="D971" s="155" t="s">
        <v>440</v>
      </c>
      <c r="E971" s="260">
        <v>0</v>
      </c>
      <c r="F971" s="260">
        <v>0</v>
      </c>
      <c r="G971" s="160" t="s">
        <v>60</v>
      </c>
      <c r="H971" s="145" t="s">
        <v>131</v>
      </c>
      <c r="I971" s="145" t="s">
        <v>62</v>
      </c>
      <c r="J971" s="140"/>
      <c r="K971" s="231" t="s">
        <v>63</v>
      </c>
      <c r="HS971" s="15"/>
      <c r="HT971" s="15"/>
      <c r="HU971" s="15"/>
      <c r="HV971" s="15"/>
      <c r="HW971" s="15"/>
      <c r="HX971" s="15"/>
      <c r="HY971" s="15"/>
      <c r="HZ971" s="15"/>
      <c r="IA971" s="15"/>
      <c r="IB971" s="15"/>
      <c r="IC971" s="15"/>
      <c r="ID971" s="15"/>
      <c r="IE971" s="15"/>
      <c r="IF971" s="15"/>
      <c r="IG971" s="15"/>
      <c r="IH971" s="15"/>
      <c r="II971" s="15"/>
      <c r="IJ971" s="15"/>
    </row>
    <row r="972" spans="1:244" s="156" customFormat="1" ht="12.75" customHeight="1" x14ac:dyDescent="0.15">
      <c r="A972" s="159">
        <v>101</v>
      </c>
      <c r="B972" s="15"/>
      <c r="C972" s="149" t="s">
        <v>128</v>
      </c>
      <c r="D972" s="155" t="s">
        <v>441</v>
      </c>
      <c r="E972" s="260">
        <v>0</v>
      </c>
      <c r="F972" s="260">
        <v>0</v>
      </c>
      <c r="G972" s="160" t="s">
        <v>60</v>
      </c>
      <c r="H972" s="145" t="s">
        <v>131</v>
      </c>
      <c r="I972" s="145" t="s">
        <v>62</v>
      </c>
      <c r="J972" s="140"/>
      <c r="K972" s="231" t="s">
        <v>63</v>
      </c>
      <c r="HS972" s="15"/>
      <c r="HT972" s="15"/>
      <c r="HU972" s="15"/>
      <c r="HV972" s="15"/>
      <c r="HW972" s="15"/>
      <c r="HX972" s="15"/>
      <c r="HY972" s="15"/>
      <c r="HZ972" s="15"/>
      <c r="IA972" s="15"/>
      <c r="IB972" s="15"/>
      <c r="IC972" s="15"/>
      <c r="ID972" s="15"/>
      <c r="IE972" s="15"/>
      <c r="IF972" s="15"/>
      <c r="IG972" s="15"/>
      <c r="IH972" s="15"/>
      <c r="II972" s="15"/>
      <c r="IJ972" s="15"/>
    </row>
    <row r="973" spans="1:244" s="156" customFormat="1" ht="12.75" customHeight="1" x14ac:dyDescent="0.15">
      <c r="A973" s="221">
        <v>102</v>
      </c>
      <c r="B973" s="15"/>
      <c r="C973" s="149" t="s">
        <v>128</v>
      </c>
      <c r="D973" s="155" t="s">
        <v>442</v>
      </c>
      <c r="E973" s="260">
        <v>0</v>
      </c>
      <c r="F973" s="260">
        <v>0</v>
      </c>
      <c r="G973" s="160" t="s">
        <v>60</v>
      </c>
      <c r="H973" s="145" t="s">
        <v>131</v>
      </c>
      <c r="I973" s="145" t="s">
        <v>62</v>
      </c>
      <c r="J973" s="140"/>
      <c r="K973" s="231" t="s">
        <v>63</v>
      </c>
      <c r="HS973" s="15"/>
      <c r="HT973" s="15"/>
      <c r="HU973" s="15"/>
      <c r="HV973" s="15"/>
      <c r="HW973" s="15"/>
      <c r="HX973" s="15"/>
      <c r="HY973" s="15"/>
      <c r="HZ973" s="15"/>
      <c r="IA973" s="15"/>
      <c r="IB973" s="15"/>
      <c r="IC973" s="15"/>
      <c r="ID973" s="15"/>
      <c r="IE973" s="15"/>
      <c r="IF973" s="15"/>
      <c r="IG973" s="15"/>
      <c r="IH973" s="15"/>
      <c r="II973" s="15"/>
      <c r="IJ973" s="15"/>
    </row>
    <row r="974" spans="1:244" s="156" customFormat="1" ht="12.75" customHeight="1" x14ac:dyDescent="0.15">
      <c r="A974" s="221">
        <v>103</v>
      </c>
      <c r="B974" s="15"/>
      <c r="C974" s="149" t="s">
        <v>128</v>
      </c>
      <c r="D974" s="155" t="s">
        <v>443</v>
      </c>
      <c r="E974" s="260">
        <v>0</v>
      </c>
      <c r="F974" s="260">
        <v>0</v>
      </c>
      <c r="G974" s="160" t="s">
        <v>60</v>
      </c>
      <c r="H974" s="145" t="s">
        <v>131</v>
      </c>
      <c r="I974" s="145" t="s">
        <v>62</v>
      </c>
      <c r="J974" s="140"/>
      <c r="K974" s="231" t="s">
        <v>63</v>
      </c>
      <c r="HS974" s="15"/>
      <c r="HT974" s="15"/>
      <c r="HU974" s="15"/>
      <c r="HV974" s="15"/>
      <c r="HW974" s="15"/>
      <c r="HX974" s="15"/>
      <c r="HY974" s="15"/>
      <c r="HZ974" s="15"/>
      <c r="IA974" s="15"/>
      <c r="IB974" s="15"/>
      <c r="IC974" s="15"/>
      <c r="ID974" s="15"/>
      <c r="IE974" s="15"/>
      <c r="IF974" s="15"/>
      <c r="IG974" s="15"/>
      <c r="IH974" s="15"/>
      <c r="II974" s="15"/>
      <c r="IJ974" s="15"/>
    </row>
    <row r="975" spans="1:244" s="156" customFormat="1" ht="12.75" customHeight="1" x14ac:dyDescent="0.15">
      <c r="A975" s="221">
        <v>104</v>
      </c>
      <c r="B975" s="15"/>
      <c r="C975" s="149" t="s">
        <v>128</v>
      </c>
      <c r="D975" s="155" t="s">
        <v>444</v>
      </c>
      <c r="E975" s="260">
        <v>0</v>
      </c>
      <c r="F975" s="260">
        <v>0</v>
      </c>
      <c r="G975" s="160" t="s">
        <v>60</v>
      </c>
      <c r="H975" s="145" t="s">
        <v>131</v>
      </c>
      <c r="I975" s="145" t="s">
        <v>62</v>
      </c>
      <c r="J975" s="140"/>
      <c r="K975" s="231" t="s">
        <v>63</v>
      </c>
      <c r="HS975" s="15"/>
      <c r="HT975" s="15"/>
      <c r="HU975" s="15"/>
      <c r="HV975" s="15"/>
      <c r="HW975" s="15"/>
      <c r="HX975" s="15"/>
      <c r="HY975" s="15"/>
      <c r="HZ975" s="15"/>
      <c r="IA975" s="15"/>
      <c r="IB975" s="15"/>
      <c r="IC975" s="15"/>
      <c r="ID975" s="15"/>
      <c r="IE975" s="15"/>
      <c r="IF975" s="15"/>
      <c r="IG975" s="15"/>
      <c r="IH975" s="15"/>
      <c r="II975" s="15"/>
      <c r="IJ975" s="15"/>
    </row>
    <row r="976" spans="1:244" s="156" customFormat="1" ht="12.75" customHeight="1" x14ac:dyDescent="0.15">
      <c r="A976" s="221">
        <v>105</v>
      </c>
      <c r="B976" s="15"/>
      <c r="C976" s="149" t="s">
        <v>128</v>
      </c>
      <c r="D976" s="155" t="s">
        <v>445</v>
      </c>
      <c r="E976" s="260">
        <v>0</v>
      </c>
      <c r="F976" s="260">
        <v>0</v>
      </c>
      <c r="G976" s="160" t="s">
        <v>60</v>
      </c>
      <c r="H976" s="145" t="s">
        <v>131</v>
      </c>
      <c r="I976" s="145" t="s">
        <v>62</v>
      </c>
      <c r="J976" s="140"/>
      <c r="K976" s="231" t="s">
        <v>63</v>
      </c>
      <c r="HS976" s="15"/>
      <c r="HT976" s="15"/>
      <c r="HU976" s="15"/>
      <c r="HV976" s="15"/>
      <c r="HW976" s="15"/>
      <c r="HX976" s="15"/>
      <c r="HY976" s="15"/>
      <c r="HZ976" s="15"/>
      <c r="IA976" s="15"/>
      <c r="IB976" s="15"/>
      <c r="IC976" s="15"/>
      <c r="ID976" s="15"/>
      <c r="IE976" s="15"/>
      <c r="IF976" s="15"/>
      <c r="IG976" s="15"/>
      <c r="IH976" s="15"/>
      <c r="II976" s="15"/>
      <c r="IJ976" s="15"/>
    </row>
    <row r="977" spans="1:244" s="156" customFormat="1" ht="12.75" customHeight="1" x14ac:dyDescent="0.15">
      <c r="A977" s="159">
        <v>106</v>
      </c>
      <c r="B977" s="15"/>
      <c r="C977" s="149" t="s">
        <v>128</v>
      </c>
      <c r="D977" s="155" t="s">
        <v>446</v>
      </c>
      <c r="E977" s="260">
        <v>0</v>
      </c>
      <c r="F977" s="260">
        <v>0</v>
      </c>
      <c r="G977" s="160" t="s">
        <v>60</v>
      </c>
      <c r="H977" s="145" t="s">
        <v>131</v>
      </c>
      <c r="I977" s="145" t="s">
        <v>62</v>
      </c>
      <c r="J977" s="140"/>
      <c r="K977" s="231" t="s">
        <v>63</v>
      </c>
      <c r="HS977" s="15"/>
      <c r="HT977" s="15"/>
      <c r="HU977" s="15"/>
      <c r="HV977" s="15"/>
      <c r="HW977" s="15"/>
      <c r="HX977" s="15"/>
      <c r="HY977" s="15"/>
      <c r="HZ977" s="15"/>
      <c r="IA977" s="15"/>
      <c r="IB977" s="15"/>
      <c r="IC977" s="15"/>
      <c r="ID977" s="15"/>
      <c r="IE977" s="15"/>
      <c r="IF977" s="15"/>
      <c r="IG977" s="15"/>
      <c r="IH977" s="15"/>
      <c r="II977" s="15"/>
      <c r="IJ977" s="15"/>
    </row>
    <row r="978" spans="1:244" ht="12.75" customHeight="1" x14ac:dyDescent="0.15">
      <c r="A978" s="221">
        <v>107</v>
      </c>
      <c r="C978" s="62" t="s">
        <v>128</v>
      </c>
      <c r="D978" s="82" t="s">
        <v>83</v>
      </c>
      <c r="E978" s="260">
        <v>0</v>
      </c>
      <c r="F978" s="260">
        <v>0</v>
      </c>
      <c r="G978" s="160" t="s">
        <v>60</v>
      </c>
      <c r="H978" s="63" t="s">
        <v>131</v>
      </c>
      <c r="I978" s="63" t="s">
        <v>62</v>
      </c>
      <c r="J978" s="38"/>
      <c r="K978" s="231" t="s">
        <v>63</v>
      </c>
    </row>
    <row r="979" spans="1:244" s="41" customFormat="1" ht="12.75" customHeight="1" x14ac:dyDescent="0.15">
      <c r="A979" s="221">
        <v>108</v>
      </c>
      <c r="B979"/>
      <c r="C979" s="37" t="s">
        <v>128</v>
      </c>
      <c r="D979" s="64" t="s">
        <v>76</v>
      </c>
      <c r="E979" s="260">
        <v>0</v>
      </c>
      <c r="F979" s="260">
        <v>0</v>
      </c>
      <c r="G979" s="160" t="s">
        <v>60</v>
      </c>
      <c r="H979" s="38" t="s">
        <v>131</v>
      </c>
      <c r="I979" s="38" t="s">
        <v>62</v>
      </c>
      <c r="J979" s="38"/>
      <c r="K979" s="231" t="s">
        <v>63</v>
      </c>
      <c r="HS979"/>
      <c r="HT979"/>
      <c r="HU979"/>
      <c r="HV979"/>
      <c r="HW979"/>
      <c r="HX979"/>
      <c r="HY979"/>
      <c r="HZ979"/>
      <c r="IA979"/>
      <c r="IB979"/>
      <c r="IC979"/>
      <c r="ID979"/>
      <c r="IE979"/>
      <c r="IF979"/>
      <c r="IG979"/>
      <c r="IH979"/>
      <c r="II979"/>
      <c r="IJ979"/>
    </row>
    <row r="980" spans="1:244" x14ac:dyDescent="0.15">
      <c r="A980" s="221">
        <v>109</v>
      </c>
      <c r="C980" s="37" t="s">
        <v>128</v>
      </c>
      <c r="D980" s="64" t="s">
        <v>80</v>
      </c>
      <c r="E980" s="260">
        <v>0</v>
      </c>
      <c r="F980" s="260">
        <v>0</v>
      </c>
      <c r="G980" s="160" t="s">
        <v>60</v>
      </c>
      <c r="H980" s="38" t="s">
        <v>131</v>
      </c>
      <c r="I980" s="38" t="s">
        <v>62</v>
      </c>
      <c r="J980" s="38"/>
      <c r="K980" s="231" t="s">
        <v>63</v>
      </c>
    </row>
    <row r="981" spans="1:244" x14ac:dyDescent="0.15">
      <c r="A981" s="221">
        <v>110</v>
      </c>
      <c r="C981" s="37" t="s">
        <v>128</v>
      </c>
      <c r="D981" s="64" t="s">
        <v>78</v>
      </c>
      <c r="E981" s="260">
        <v>0</v>
      </c>
      <c r="F981" s="260">
        <v>0</v>
      </c>
      <c r="G981" s="160" t="s">
        <v>60</v>
      </c>
      <c r="H981" s="38" t="s">
        <v>131</v>
      </c>
      <c r="I981" s="38" t="s">
        <v>62</v>
      </c>
      <c r="J981" s="38"/>
      <c r="K981" s="231" t="s">
        <v>63</v>
      </c>
    </row>
    <row r="982" spans="1:244" x14ac:dyDescent="0.15">
      <c r="A982" s="159">
        <v>111</v>
      </c>
      <c r="C982" s="37" t="s">
        <v>128</v>
      </c>
      <c r="D982" s="62" t="s">
        <v>142</v>
      </c>
      <c r="E982" s="260">
        <v>0</v>
      </c>
      <c r="F982" s="260">
        <v>0</v>
      </c>
      <c r="G982" s="160" t="s">
        <v>60</v>
      </c>
      <c r="H982" s="38" t="s">
        <v>131</v>
      </c>
      <c r="I982" s="38" t="s">
        <v>62</v>
      </c>
      <c r="J982" s="38"/>
      <c r="K982" s="231" t="s">
        <v>63</v>
      </c>
    </row>
    <row r="983" spans="1:244" x14ac:dyDescent="0.15">
      <c r="A983" s="221">
        <v>112</v>
      </c>
      <c r="C983" s="37" t="s">
        <v>128</v>
      </c>
      <c r="D983" s="62" t="s">
        <v>143</v>
      </c>
      <c r="E983" s="260">
        <v>0</v>
      </c>
      <c r="F983" s="260">
        <v>0</v>
      </c>
      <c r="G983" s="160" t="s">
        <v>60</v>
      </c>
      <c r="H983" s="38" t="s">
        <v>131</v>
      </c>
      <c r="I983" s="38" t="s">
        <v>62</v>
      </c>
      <c r="J983" s="38"/>
      <c r="K983" s="231" t="s">
        <v>63</v>
      </c>
    </row>
    <row r="984" spans="1:244" x14ac:dyDescent="0.15">
      <c r="A984" s="221">
        <v>113</v>
      </c>
      <c r="C984" s="37" t="s">
        <v>128</v>
      </c>
      <c r="D984" s="83" t="s">
        <v>255</v>
      </c>
      <c r="E984" s="260">
        <v>0</v>
      </c>
      <c r="F984" s="260">
        <v>0</v>
      </c>
      <c r="G984" s="160" t="s">
        <v>60</v>
      </c>
      <c r="H984" s="38" t="s">
        <v>131</v>
      </c>
      <c r="I984" s="38" t="s">
        <v>62</v>
      </c>
      <c r="J984" s="38"/>
      <c r="K984" s="231" t="s">
        <v>63</v>
      </c>
    </row>
    <row r="985" spans="1:244" x14ac:dyDescent="0.15">
      <c r="A985" s="91">
        <v>1</v>
      </c>
      <c r="C985" s="37" t="s">
        <v>128</v>
      </c>
      <c r="D985" s="82" t="s">
        <v>171</v>
      </c>
      <c r="E985" s="260">
        <v>0</v>
      </c>
      <c r="F985" s="260">
        <v>0</v>
      </c>
      <c r="G985" s="160" t="s">
        <v>60</v>
      </c>
      <c r="H985" s="38" t="s">
        <v>156</v>
      </c>
      <c r="I985" s="38" t="s">
        <v>62</v>
      </c>
      <c r="J985" s="38"/>
      <c r="K985" s="231" t="s">
        <v>63</v>
      </c>
    </row>
    <row r="986" spans="1:244" x14ac:dyDescent="0.15">
      <c r="A986" s="91">
        <v>2</v>
      </c>
      <c r="C986" s="46" t="s">
        <v>128</v>
      </c>
      <c r="D986" s="82" t="s">
        <v>169</v>
      </c>
      <c r="E986" s="260">
        <v>0</v>
      </c>
      <c r="F986" s="260">
        <v>0</v>
      </c>
      <c r="G986" s="160" t="s">
        <v>60</v>
      </c>
      <c r="H986" s="38" t="s">
        <v>156</v>
      </c>
      <c r="I986" s="55" t="s">
        <v>62</v>
      </c>
      <c r="J986" s="55"/>
      <c r="K986" s="231" t="s">
        <v>63</v>
      </c>
    </row>
    <row r="987" spans="1:244" x14ac:dyDescent="0.15">
      <c r="A987" s="91">
        <v>3</v>
      </c>
      <c r="C987" s="37" t="s">
        <v>128</v>
      </c>
      <c r="D987" s="82" t="s">
        <v>170</v>
      </c>
      <c r="E987" s="260">
        <v>0</v>
      </c>
      <c r="F987" s="260">
        <v>0</v>
      </c>
      <c r="G987" s="160" t="s">
        <v>60</v>
      </c>
      <c r="H987" s="38" t="s">
        <v>156</v>
      </c>
      <c r="I987" s="38" t="s">
        <v>62</v>
      </c>
      <c r="J987" s="38"/>
      <c r="K987" s="231" t="s">
        <v>63</v>
      </c>
    </row>
    <row r="988" spans="1:244" x14ac:dyDescent="0.15">
      <c r="A988" s="91">
        <v>4</v>
      </c>
      <c r="C988" s="37" t="s">
        <v>128</v>
      </c>
      <c r="D988" s="82" t="s">
        <v>172</v>
      </c>
      <c r="E988" s="260">
        <v>0</v>
      </c>
      <c r="F988" s="260">
        <v>0</v>
      </c>
      <c r="G988" s="160" t="s">
        <v>60</v>
      </c>
      <c r="H988" s="38" t="s">
        <v>156</v>
      </c>
      <c r="I988" s="38" t="s">
        <v>62</v>
      </c>
      <c r="J988" s="38"/>
      <c r="K988" s="231" t="s">
        <v>63</v>
      </c>
    </row>
    <row r="989" spans="1:244" s="15" customFormat="1" x14ac:dyDescent="0.15">
      <c r="A989" s="91">
        <v>5</v>
      </c>
      <c r="B989"/>
      <c r="C989" s="37" t="s">
        <v>128</v>
      </c>
      <c r="D989" s="64" t="s">
        <v>864</v>
      </c>
      <c r="E989" s="260">
        <v>0</v>
      </c>
      <c r="F989" s="260">
        <v>0</v>
      </c>
      <c r="G989" s="160" t="s">
        <v>60</v>
      </c>
      <c r="H989" s="38" t="s">
        <v>156</v>
      </c>
      <c r="I989" s="38" t="s">
        <v>62</v>
      </c>
      <c r="J989" s="38"/>
      <c r="K989" s="231" t="s">
        <v>63</v>
      </c>
    </row>
    <row r="990" spans="1:244" x14ac:dyDescent="0.15">
      <c r="A990" s="91">
        <v>6</v>
      </c>
      <c r="C990" s="37" t="s">
        <v>128</v>
      </c>
      <c r="D990" s="114" t="s">
        <v>75</v>
      </c>
      <c r="E990" s="260">
        <v>0</v>
      </c>
      <c r="F990" s="260">
        <v>0</v>
      </c>
      <c r="G990" s="160" t="s">
        <v>60</v>
      </c>
      <c r="H990" s="38" t="s">
        <v>156</v>
      </c>
      <c r="I990" s="38" t="s">
        <v>62</v>
      </c>
      <c r="J990" s="38"/>
      <c r="K990" s="231" t="s">
        <v>63</v>
      </c>
    </row>
    <row r="991" spans="1:244" s="15" customFormat="1" x14ac:dyDescent="0.15">
      <c r="A991" s="91">
        <v>7</v>
      </c>
      <c r="B991"/>
      <c r="C991" s="37" t="s">
        <v>128</v>
      </c>
      <c r="D991" s="62" t="s">
        <v>865</v>
      </c>
      <c r="E991" s="260">
        <v>0</v>
      </c>
      <c r="F991" s="260">
        <v>0</v>
      </c>
      <c r="G991" s="160" t="s">
        <v>60</v>
      </c>
      <c r="H991" s="38" t="s">
        <v>156</v>
      </c>
      <c r="I991" s="38" t="s">
        <v>62</v>
      </c>
      <c r="J991" s="38"/>
      <c r="K991" s="231" t="s">
        <v>63</v>
      </c>
    </row>
    <row r="992" spans="1:244" s="15" customFormat="1" x14ac:dyDescent="0.15">
      <c r="A992" s="91">
        <v>8</v>
      </c>
      <c r="B992"/>
      <c r="C992" s="37" t="s">
        <v>128</v>
      </c>
      <c r="D992" s="62" t="s">
        <v>866</v>
      </c>
      <c r="E992" s="260">
        <v>0</v>
      </c>
      <c r="F992" s="260">
        <v>0</v>
      </c>
      <c r="G992" s="160" t="s">
        <v>60</v>
      </c>
      <c r="H992" s="38" t="s">
        <v>156</v>
      </c>
      <c r="I992" s="38" t="s">
        <v>62</v>
      </c>
      <c r="J992" s="38"/>
      <c r="K992" s="231" t="s">
        <v>63</v>
      </c>
    </row>
    <row r="993" spans="1:11" s="15" customFormat="1" x14ac:dyDescent="0.15">
      <c r="A993" s="91">
        <v>9</v>
      </c>
      <c r="B993"/>
      <c r="C993" s="37" t="s">
        <v>128</v>
      </c>
      <c r="D993" s="62" t="s">
        <v>920</v>
      </c>
      <c r="E993" s="260">
        <v>0</v>
      </c>
      <c r="F993" s="260">
        <v>0</v>
      </c>
      <c r="G993" s="160" t="s">
        <v>60</v>
      </c>
      <c r="H993" s="38" t="s">
        <v>156</v>
      </c>
      <c r="I993" s="38" t="s">
        <v>62</v>
      </c>
      <c r="J993" s="38"/>
      <c r="K993" s="231" t="s">
        <v>63</v>
      </c>
    </row>
    <row r="994" spans="1:11" s="15" customFormat="1" x14ac:dyDescent="0.15">
      <c r="A994" s="91">
        <v>10</v>
      </c>
      <c r="B994"/>
      <c r="C994" s="37" t="s">
        <v>128</v>
      </c>
      <c r="D994" s="64" t="s">
        <v>67</v>
      </c>
      <c r="E994" s="260">
        <v>0</v>
      </c>
      <c r="F994" s="260">
        <v>0</v>
      </c>
      <c r="G994" s="160" t="s">
        <v>60</v>
      </c>
      <c r="H994" s="38" t="s">
        <v>156</v>
      </c>
      <c r="I994" s="38" t="s">
        <v>62</v>
      </c>
      <c r="J994" s="38"/>
      <c r="K994" s="231" t="s">
        <v>63</v>
      </c>
    </row>
    <row r="995" spans="1:11" s="15" customFormat="1" x14ac:dyDescent="0.15">
      <c r="A995" s="91">
        <v>11</v>
      </c>
      <c r="C995" s="147" t="s">
        <v>128</v>
      </c>
      <c r="D995" s="150" t="s">
        <v>312</v>
      </c>
      <c r="E995" s="260">
        <v>0</v>
      </c>
      <c r="F995" s="260">
        <v>0</v>
      </c>
      <c r="G995" s="160" t="s">
        <v>60</v>
      </c>
      <c r="H995" s="145" t="s">
        <v>156</v>
      </c>
      <c r="I995" s="145" t="s">
        <v>62</v>
      </c>
      <c r="J995" s="145"/>
      <c r="K995" s="231" t="s">
        <v>63</v>
      </c>
    </row>
    <row r="996" spans="1:11" s="15" customFormat="1" x14ac:dyDescent="0.15">
      <c r="A996" s="91">
        <v>12</v>
      </c>
      <c r="B996"/>
      <c r="C996" s="147" t="s">
        <v>128</v>
      </c>
      <c r="D996" s="62" t="s">
        <v>869</v>
      </c>
      <c r="E996" s="260">
        <v>0</v>
      </c>
      <c r="F996" s="260">
        <v>0</v>
      </c>
      <c r="G996" s="160" t="s">
        <v>60</v>
      </c>
      <c r="H996" s="145" t="s">
        <v>156</v>
      </c>
      <c r="I996" s="145" t="s">
        <v>62</v>
      </c>
      <c r="J996" s="145"/>
      <c r="K996" s="231" t="s">
        <v>63</v>
      </c>
    </row>
    <row r="997" spans="1:11" s="15" customFormat="1" x14ac:dyDescent="0.15">
      <c r="A997" s="91">
        <v>13</v>
      </c>
      <c r="B997"/>
      <c r="C997" s="147" t="s">
        <v>128</v>
      </c>
      <c r="D997" s="147" t="s">
        <v>775</v>
      </c>
      <c r="E997" s="260">
        <v>0</v>
      </c>
      <c r="F997" s="260">
        <v>0</v>
      </c>
      <c r="G997" s="160" t="s">
        <v>60</v>
      </c>
      <c r="H997" s="145" t="s">
        <v>156</v>
      </c>
      <c r="I997" s="145" t="s">
        <v>62</v>
      </c>
      <c r="J997" s="145"/>
      <c r="K997" s="231" t="s">
        <v>63</v>
      </c>
    </row>
    <row r="998" spans="1:11" s="15" customFormat="1" x14ac:dyDescent="0.15">
      <c r="A998" s="91">
        <v>14</v>
      </c>
      <c r="B998"/>
      <c r="C998" s="147" t="s">
        <v>128</v>
      </c>
      <c r="D998" s="147" t="s">
        <v>776</v>
      </c>
      <c r="E998" s="260">
        <v>0</v>
      </c>
      <c r="F998" s="260">
        <v>0</v>
      </c>
      <c r="G998" s="160" t="s">
        <v>60</v>
      </c>
      <c r="H998" s="145" t="s">
        <v>156</v>
      </c>
      <c r="I998" s="145" t="s">
        <v>62</v>
      </c>
      <c r="J998" s="145"/>
      <c r="K998" s="231" t="s">
        <v>63</v>
      </c>
    </row>
    <row r="999" spans="1:11" s="15" customFormat="1" x14ac:dyDescent="0.15">
      <c r="A999" s="91">
        <v>15</v>
      </c>
      <c r="B999"/>
      <c r="C999" s="147" t="s">
        <v>128</v>
      </c>
      <c r="D999" s="147" t="s">
        <v>777</v>
      </c>
      <c r="E999" s="260">
        <v>0</v>
      </c>
      <c r="F999" s="260">
        <v>0</v>
      </c>
      <c r="G999" s="160" t="s">
        <v>60</v>
      </c>
      <c r="H999" s="145" t="s">
        <v>156</v>
      </c>
      <c r="I999" s="145" t="s">
        <v>62</v>
      </c>
      <c r="J999" s="145"/>
      <c r="K999" s="231" t="s">
        <v>63</v>
      </c>
    </row>
    <row r="1000" spans="1:11" s="15" customFormat="1" x14ac:dyDescent="0.15">
      <c r="A1000" s="91">
        <v>16</v>
      </c>
      <c r="B1000"/>
      <c r="C1000" s="147" t="s">
        <v>128</v>
      </c>
      <c r="D1000" s="147" t="s">
        <v>778</v>
      </c>
      <c r="E1000" s="260">
        <v>0</v>
      </c>
      <c r="F1000" s="260">
        <v>0</v>
      </c>
      <c r="G1000" s="160" t="s">
        <v>60</v>
      </c>
      <c r="H1000" s="145" t="s">
        <v>156</v>
      </c>
      <c r="I1000" s="145" t="s">
        <v>62</v>
      </c>
      <c r="J1000" s="145"/>
      <c r="K1000" s="231" t="s">
        <v>63</v>
      </c>
    </row>
    <row r="1001" spans="1:11" s="15" customFormat="1" x14ac:dyDescent="0.15">
      <c r="A1001" s="91">
        <v>17</v>
      </c>
      <c r="B1001"/>
      <c r="C1001" s="147" t="s">
        <v>128</v>
      </c>
      <c r="D1001" s="147" t="s">
        <v>779</v>
      </c>
      <c r="E1001" s="260">
        <v>0</v>
      </c>
      <c r="F1001" s="260">
        <v>0</v>
      </c>
      <c r="G1001" s="160" t="s">
        <v>60</v>
      </c>
      <c r="H1001" s="145" t="s">
        <v>156</v>
      </c>
      <c r="I1001" s="145" t="s">
        <v>62</v>
      </c>
      <c r="J1001" s="145"/>
      <c r="K1001" s="231" t="s">
        <v>63</v>
      </c>
    </row>
    <row r="1002" spans="1:11" s="15" customFormat="1" x14ac:dyDescent="0.15">
      <c r="A1002" s="91">
        <v>18</v>
      </c>
      <c r="B1002"/>
      <c r="C1002" s="147" t="s">
        <v>128</v>
      </c>
      <c r="D1002" s="147" t="s">
        <v>780</v>
      </c>
      <c r="E1002" s="260">
        <v>0</v>
      </c>
      <c r="F1002" s="260">
        <v>0</v>
      </c>
      <c r="G1002" s="160" t="s">
        <v>60</v>
      </c>
      <c r="H1002" s="145" t="s">
        <v>156</v>
      </c>
      <c r="I1002" s="145" t="s">
        <v>62</v>
      </c>
      <c r="J1002" s="145"/>
      <c r="K1002" s="231" t="s">
        <v>63</v>
      </c>
    </row>
    <row r="1003" spans="1:11" s="15" customFormat="1" x14ac:dyDescent="0.15">
      <c r="A1003" s="91">
        <v>19</v>
      </c>
      <c r="B1003"/>
      <c r="C1003" s="147" t="s">
        <v>128</v>
      </c>
      <c r="D1003" s="147" t="s">
        <v>781</v>
      </c>
      <c r="E1003" s="260">
        <v>0</v>
      </c>
      <c r="F1003" s="260">
        <v>0</v>
      </c>
      <c r="G1003" s="160" t="s">
        <v>60</v>
      </c>
      <c r="H1003" s="145" t="s">
        <v>156</v>
      </c>
      <c r="I1003" s="145" t="s">
        <v>62</v>
      </c>
      <c r="J1003" s="145"/>
      <c r="K1003" s="231" t="s">
        <v>63</v>
      </c>
    </row>
    <row r="1004" spans="1:11" s="15" customFormat="1" x14ac:dyDescent="0.15">
      <c r="A1004" s="91">
        <v>20</v>
      </c>
      <c r="B1004"/>
      <c r="C1004" s="147" t="s">
        <v>128</v>
      </c>
      <c r="D1004" s="147" t="s">
        <v>782</v>
      </c>
      <c r="E1004" s="260">
        <v>0</v>
      </c>
      <c r="F1004" s="260">
        <v>0</v>
      </c>
      <c r="G1004" s="160" t="s">
        <v>60</v>
      </c>
      <c r="H1004" s="145" t="s">
        <v>156</v>
      </c>
      <c r="I1004" s="145" t="s">
        <v>62</v>
      </c>
      <c r="J1004" s="145"/>
      <c r="K1004" s="231" t="s">
        <v>63</v>
      </c>
    </row>
    <row r="1005" spans="1:11" s="15" customFormat="1" x14ac:dyDescent="0.15">
      <c r="A1005" s="91">
        <v>21</v>
      </c>
      <c r="B1005"/>
      <c r="C1005" s="147" t="s">
        <v>128</v>
      </c>
      <c r="D1005" s="147" t="s">
        <v>783</v>
      </c>
      <c r="E1005" s="260">
        <v>0</v>
      </c>
      <c r="F1005" s="260">
        <v>0</v>
      </c>
      <c r="G1005" s="160" t="s">
        <v>60</v>
      </c>
      <c r="H1005" s="145" t="s">
        <v>156</v>
      </c>
      <c r="I1005" s="145" t="s">
        <v>62</v>
      </c>
      <c r="J1005" s="145"/>
      <c r="K1005" s="231" t="s">
        <v>63</v>
      </c>
    </row>
    <row r="1006" spans="1:11" s="15" customFormat="1" x14ac:dyDescent="0.15">
      <c r="A1006" s="91">
        <v>22</v>
      </c>
      <c r="B1006"/>
      <c r="C1006" s="147" t="s">
        <v>128</v>
      </c>
      <c r="D1006" s="147" t="s">
        <v>784</v>
      </c>
      <c r="E1006" s="260">
        <v>0</v>
      </c>
      <c r="F1006" s="260">
        <v>0</v>
      </c>
      <c r="G1006" s="160" t="s">
        <v>60</v>
      </c>
      <c r="H1006" s="145" t="s">
        <v>156</v>
      </c>
      <c r="I1006" s="145" t="s">
        <v>62</v>
      </c>
      <c r="J1006" s="145"/>
      <c r="K1006" s="231" t="s">
        <v>63</v>
      </c>
    </row>
    <row r="1007" spans="1:11" s="15" customFormat="1" x14ac:dyDescent="0.15">
      <c r="A1007" s="91">
        <v>23</v>
      </c>
      <c r="B1007"/>
      <c r="C1007" s="147" t="s">
        <v>128</v>
      </c>
      <c r="D1007" s="147" t="s">
        <v>785</v>
      </c>
      <c r="E1007" s="260">
        <v>0</v>
      </c>
      <c r="F1007" s="260">
        <v>0</v>
      </c>
      <c r="G1007" s="160" t="s">
        <v>60</v>
      </c>
      <c r="H1007" s="145" t="s">
        <v>156</v>
      </c>
      <c r="I1007" s="145" t="s">
        <v>62</v>
      </c>
      <c r="J1007" s="145"/>
      <c r="K1007" s="231" t="s">
        <v>63</v>
      </c>
    </row>
    <row r="1008" spans="1:11" s="15" customFormat="1" x14ac:dyDescent="0.15">
      <c r="A1008" s="91">
        <v>24</v>
      </c>
      <c r="B1008"/>
      <c r="C1008" s="147" t="s">
        <v>128</v>
      </c>
      <c r="D1008" s="147" t="s">
        <v>786</v>
      </c>
      <c r="E1008" s="260">
        <v>0</v>
      </c>
      <c r="F1008" s="260">
        <v>0</v>
      </c>
      <c r="G1008" s="160" t="s">
        <v>60</v>
      </c>
      <c r="H1008" s="145" t="s">
        <v>156</v>
      </c>
      <c r="I1008" s="145" t="s">
        <v>62</v>
      </c>
      <c r="J1008" s="145"/>
      <c r="K1008" s="231" t="s">
        <v>63</v>
      </c>
    </row>
    <row r="1009" spans="1:11" s="15" customFormat="1" x14ac:dyDescent="0.15">
      <c r="A1009" s="91">
        <v>25</v>
      </c>
      <c r="B1009"/>
      <c r="C1009" s="147" t="s">
        <v>128</v>
      </c>
      <c r="D1009" s="147" t="s">
        <v>787</v>
      </c>
      <c r="E1009" s="260">
        <v>0</v>
      </c>
      <c r="F1009" s="260">
        <v>0</v>
      </c>
      <c r="G1009" s="160" t="s">
        <v>60</v>
      </c>
      <c r="H1009" s="145" t="s">
        <v>156</v>
      </c>
      <c r="I1009" s="145" t="s">
        <v>62</v>
      </c>
      <c r="J1009" s="145"/>
      <c r="K1009" s="231" t="s">
        <v>63</v>
      </c>
    </row>
    <row r="1010" spans="1:11" s="15" customFormat="1" x14ac:dyDescent="0.15">
      <c r="A1010" s="91">
        <v>26</v>
      </c>
      <c r="B1010"/>
      <c r="C1010" s="147" t="s">
        <v>128</v>
      </c>
      <c r="D1010" s="147" t="s">
        <v>788</v>
      </c>
      <c r="E1010" s="260">
        <v>0</v>
      </c>
      <c r="F1010" s="260">
        <v>0</v>
      </c>
      <c r="G1010" s="160" t="s">
        <v>60</v>
      </c>
      <c r="H1010" s="145" t="s">
        <v>156</v>
      </c>
      <c r="I1010" s="145" t="s">
        <v>62</v>
      </c>
      <c r="J1010" s="145"/>
      <c r="K1010" s="231" t="s">
        <v>63</v>
      </c>
    </row>
    <row r="1011" spans="1:11" s="15" customFormat="1" x14ac:dyDescent="0.15">
      <c r="A1011" s="91">
        <v>27</v>
      </c>
      <c r="B1011"/>
      <c r="C1011" s="147" t="s">
        <v>128</v>
      </c>
      <c r="D1011" s="147" t="s">
        <v>789</v>
      </c>
      <c r="E1011" s="260">
        <v>0</v>
      </c>
      <c r="F1011" s="260">
        <v>0</v>
      </c>
      <c r="G1011" s="160" t="s">
        <v>60</v>
      </c>
      <c r="H1011" s="145" t="s">
        <v>156</v>
      </c>
      <c r="I1011" s="145" t="s">
        <v>62</v>
      </c>
      <c r="J1011" s="145"/>
      <c r="K1011" s="231" t="s">
        <v>63</v>
      </c>
    </row>
    <row r="1012" spans="1:11" s="15" customFormat="1" x14ac:dyDescent="0.15">
      <c r="A1012" s="91">
        <v>28</v>
      </c>
      <c r="B1012"/>
      <c r="C1012" s="147" t="s">
        <v>128</v>
      </c>
      <c r="D1012" s="147" t="s">
        <v>868</v>
      </c>
      <c r="E1012" s="260">
        <v>0</v>
      </c>
      <c r="F1012" s="260">
        <v>0</v>
      </c>
      <c r="G1012" s="160" t="s">
        <v>60</v>
      </c>
      <c r="H1012" s="145" t="s">
        <v>156</v>
      </c>
      <c r="I1012" s="145" t="s">
        <v>62</v>
      </c>
      <c r="J1012" s="145"/>
      <c r="K1012" s="231" t="s">
        <v>63</v>
      </c>
    </row>
    <row r="1013" spans="1:11" s="15" customFormat="1" x14ac:dyDescent="0.15">
      <c r="A1013" s="91">
        <v>29</v>
      </c>
      <c r="B1013"/>
      <c r="C1013" s="147" t="s">
        <v>128</v>
      </c>
      <c r="D1013" s="147" t="s">
        <v>790</v>
      </c>
      <c r="E1013" s="260">
        <v>0</v>
      </c>
      <c r="F1013" s="260">
        <v>0</v>
      </c>
      <c r="G1013" s="160" t="s">
        <v>60</v>
      </c>
      <c r="H1013" s="145" t="s">
        <v>156</v>
      </c>
      <c r="I1013" s="145" t="s">
        <v>62</v>
      </c>
      <c r="J1013" s="145"/>
      <c r="K1013" s="231" t="s">
        <v>63</v>
      </c>
    </row>
    <row r="1014" spans="1:11" s="15" customFormat="1" x14ac:dyDescent="0.15">
      <c r="A1014" s="91">
        <v>30</v>
      </c>
      <c r="B1014"/>
      <c r="C1014" s="147" t="s">
        <v>128</v>
      </c>
      <c r="D1014" s="147" t="s">
        <v>791</v>
      </c>
      <c r="E1014" s="260">
        <v>0</v>
      </c>
      <c r="F1014" s="260">
        <v>0</v>
      </c>
      <c r="G1014" s="160" t="s">
        <v>60</v>
      </c>
      <c r="H1014" s="145" t="s">
        <v>156</v>
      </c>
      <c r="I1014" s="145" t="s">
        <v>62</v>
      </c>
      <c r="J1014" s="145"/>
      <c r="K1014" s="231" t="s">
        <v>63</v>
      </c>
    </row>
    <row r="1015" spans="1:11" s="15" customFormat="1" x14ac:dyDescent="0.15">
      <c r="A1015" s="91">
        <v>31</v>
      </c>
      <c r="B1015"/>
      <c r="C1015" s="147" t="s">
        <v>128</v>
      </c>
      <c r="D1015" s="147" t="s">
        <v>792</v>
      </c>
      <c r="E1015" s="260">
        <v>0</v>
      </c>
      <c r="F1015" s="260">
        <v>0</v>
      </c>
      <c r="G1015" s="160" t="s">
        <v>60</v>
      </c>
      <c r="H1015" s="145" t="s">
        <v>156</v>
      </c>
      <c r="I1015" s="145" t="s">
        <v>62</v>
      </c>
      <c r="J1015" s="145"/>
      <c r="K1015" s="231" t="s">
        <v>63</v>
      </c>
    </row>
    <row r="1016" spans="1:11" s="15" customFormat="1" x14ac:dyDescent="0.15">
      <c r="A1016" s="91">
        <v>32</v>
      </c>
      <c r="B1016"/>
      <c r="C1016" s="147" t="s">
        <v>128</v>
      </c>
      <c r="D1016" s="147" t="s">
        <v>793</v>
      </c>
      <c r="E1016" s="260">
        <v>0</v>
      </c>
      <c r="F1016" s="260">
        <v>0</v>
      </c>
      <c r="G1016" s="160" t="s">
        <v>60</v>
      </c>
      <c r="H1016" s="145" t="s">
        <v>156</v>
      </c>
      <c r="I1016" s="145" t="s">
        <v>62</v>
      </c>
      <c r="J1016" s="145"/>
      <c r="K1016" s="231" t="s">
        <v>63</v>
      </c>
    </row>
    <row r="1017" spans="1:11" s="15" customFormat="1" x14ac:dyDescent="0.15">
      <c r="A1017" s="91">
        <v>33</v>
      </c>
      <c r="B1017"/>
      <c r="C1017" s="147" t="s">
        <v>128</v>
      </c>
      <c r="D1017" s="147" t="s">
        <v>794</v>
      </c>
      <c r="E1017" s="260">
        <v>0</v>
      </c>
      <c r="F1017" s="260">
        <v>0</v>
      </c>
      <c r="G1017" s="160" t="s">
        <v>60</v>
      </c>
      <c r="H1017" s="145" t="s">
        <v>156</v>
      </c>
      <c r="I1017" s="145" t="s">
        <v>62</v>
      </c>
      <c r="J1017" s="145"/>
      <c r="K1017" s="231" t="s">
        <v>63</v>
      </c>
    </row>
    <row r="1018" spans="1:11" s="15" customFormat="1" x14ac:dyDescent="0.15">
      <c r="A1018" s="91">
        <v>34</v>
      </c>
      <c r="B1018"/>
      <c r="C1018" s="147" t="s">
        <v>128</v>
      </c>
      <c r="D1018" s="147" t="s">
        <v>795</v>
      </c>
      <c r="E1018" s="260">
        <v>0</v>
      </c>
      <c r="F1018" s="260">
        <v>0</v>
      </c>
      <c r="G1018" s="160" t="s">
        <v>60</v>
      </c>
      <c r="H1018" s="145" t="s">
        <v>156</v>
      </c>
      <c r="I1018" s="145" t="s">
        <v>62</v>
      </c>
      <c r="J1018" s="145"/>
      <c r="K1018" s="231" t="s">
        <v>63</v>
      </c>
    </row>
    <row r="1019" spans="1:11" s="15" customFormat="1" x14ac:dyDescent="0.15">
      <c r="A1019" s="91">
        <v>35</v>
      </c>
      <c r="B1019"/>
      <c r="C1019" s="147" t="s">
        <v>128</v>
      </c>
      <c r="D1019" s="147" t="s">
        <v>796</v>
      </c>
      <c r="E1019" s="260">
        <v>0</v>
      </c>
      <c r="F1019" s="260">
        <v>0</v>
      </c>
      <c r="G1019" s="160" t="s">
        <v>60</v>
      </c>
      <c r="H1019" s="145" t="s">
        <v>156</v>
      </c>
      <c r="I1019" s="145" t="s">
        <v>62</v>
      </c>
      <c r="J1019" s="145"/>
      <c r="K1019" s="231" t="s">
        <v>63</v>
      </c>
    </row>
    <row r="1020" spans="1:11" s="15" customFormat="1" x14ac:dyDescent="0.15">
      <c r="A1020" s="91">
        <v>36</v>
      </c>
      <c r="B1020"/>
      <c r="C1020" s="147" t="s">
        <v>128</v>
      </c>
      <c r="D1020" s="147" t="s">
        <v>797</v>
      </c>
      <c r="E1020" s="260">
        <v>0</v>
      </c>
      <c r="F1020" s="260">
        <v>0</v>
      </c>
      <c r="G1020" s="160" t="s">
        <v>60</v>
      </c>
      <c r="H1020" s="145" t="s">
        <v>156</v>
      </c>
      <c r="I1020" s="145" t="s">
        <v>62</v>
      </c>
      <c r="J1020" s="145"/>
      <c r="K1020" s="231" t="s">
        <v>63</v>
      </c>
    </row>
    <row r="1021" spans="1:11" s="15" customFormat="1" x14ac:dyDescent="0.15">
      <c r="A1021" s="91">
        <v>37</v>
      </c>
      <c r="B1021"/>
      <c r="C1021" s="147" t="s">
        <v>128</v>
      </c>
      <c r="D1021" s="147" t="s">
        <v>798</v>
      </c>
      <c r="E1021" s="260">
        <v>0</v>
      </c>
      <c r="F1021" s="260">
        <v>0</v>
      </c>
      <c r="G1021" s="160" t="s">
        <v>60</v>
      </c>
      <c r="H1021" s="145" t="s">
        <v>156</v>
      </c>
      <c r="I1021" s="145" t="s">
        <v>62</v>
      </c>
      <c r="J1021" s="145"/>
      <c r="K1021" s="231" t="s">
        <v>63</v>
      </c>
    </row>
    <row r="1022" spans="1:11" s="15" customFormat="1" x14ac:dyDescent="0.15">
      <c r="A1022" s="91">
        <v>38</v>
      </c>
      <c r="B1022"/>
      <c r="C1022" s="147" t="s">
        <v>128</v>
      </c>
      <c r="D1022" s="147" t="s">
        <v>799</v>
      </c>
      <c r="E1022" s="260">
        <v>0</v>
      </c>
      <c r="F1022" s="260">
        <v>0</v>
      </c>
      <c r="G1022" s="160" t="s">
        <v>60</v>
      </c>
      <c r="H1022" s="145" t="s">
        <v>156</v>
      </c>
      <c r="I1022" s="145" t="s">
        <v>62</v>
      </c>
      <c r="J1022" s="145"/>
      <c r="K1022" s="231" t="s">
        <v>63</v>
      </c>
    </row>
    <row r="1023" spans="1:11" s="15" customFormat="1" x14ac:dyDescent="0.15">
      <c r="A1023" s="91">
        <v>39</v>
      </c>
      <c r="B1023"/>
      <c r="C1023" s="147" t="s">
        <v>128</v>
      </c>
      <c r="D1023" s="147" t="s">
        <v>800</v>
      </c>
      <c r="E1023" s="260">
        <v>0</v>
      </c>
      <c r="F1023" s="260">
        <v>0</v>
      </c>
      <c r="G1023" s="160" t="s">
        <v>60</v>
      </c>
      <c r="H1023" s="145" t="s">
        <v>156</v>
      </c>
      <c r="I1023" s="145" t="s">
        <v>62</v>
      </c>
      <c r="J1023" s="145"/>
      <c r="K1023" s="231" t="s">
        <v>63</v>
      </c>
    </row>
    <row r="1024" spans="1:11" s="15" customFormat="1" x14ac:dyDescent="0.15">
      <c r="A1024" s="91">
        <v>40</v>
      </c>
      <c r="B1024"/>
      <c r="C1024" s="147" t="s">
        <v>128</v>
      </c>
      <c r="D1024" s="147" t="s">
        <v>801</v>
      </c>
      <c r="E1024" s="260">
        <v>0</v>
      </c>
      <c r="F1024" s="260">
        <v>0</v>
      </c>
      <c r="G1024" s="160" t="s">
        <v>60</v>
      </c>
      <c r="H1024" s="145" t="s">
        <v>156</v>
      </c>
      <c r="I1024" s="145" t="s">
        <v>62</v>
      </c>
      <c r="J1024" s="145"/>
      <c r="K1024" s="231" t="s">
        <v>63</v>
      </c>
    </row>
    <row r="1025" spans="1:11" s="15" customFormat="1" x14ac:dyDescent="0.15">
      <c r="A1025" s="91">
        <v>41</v>
      </c>
      <c r="B1025"/>
      <c r="C1025" s="147" t="s">
        <v>128</v>
      </c>
      <c r="D1025" s="147" t="s">
        <v>802</v>
      </c>
      <c r="E1025" s="260">
        <v>0</v>
      </c>
      <c r="F1025" s="260">
        <v>0</v>
      </c>
      <c r="G1025" s="160" t="s">
        <v>60</v>
      </c>
      <c r="H1025" s="145" t="s">
        <v>156</v>
      </c>
      <c r="I1025" s="145" t="s">
        <v>62</v>
      </c>
      <c r="J1025" s="145"/>
      <c r="K1025" s="231" t="s">
        <v>63</v>
      </c>
    </row>
    <row r="1026" spans="1:11" s="15" customFormat="1" x14ac:dyDescent="0.15">
      <c r="A1026" s="91">
        <v>42</v>
      </c>
      <c r="B1026"/>
      <c r="C1026" s="147" t="s">
        <v>128</v>
      </c>
      <c r="D1026" s="147" t="s">
        <v>803</v>
      </c>
      <c r="E1026" s="260">
        <v>0</v>
      </c>
      <c r="F1026" s="260">
        <v>0</v>
      </c>
      <c r="G1026" s="160" t="s">
        <v>60</v>
      </c>
      <c r="H1026" s="145" t="s">
        <v>156</v>
      </c>
      <c r="I1026" s="145" t="s">
        <v>62</v>
      </c>
      <c r="J1026" s="145"/>
      <c r="K1026" s="231" t="s">
        <v>63</v>
      </c>
    </row>
    <row r="1027" spans="1:11" s="15" customFormat="1" x14ac:dyDescent="0.15">
      <c r="A1027" s="91">
        <v>43</v>
      </c>
      <c r="B1027"/>
      <c r="C1027" s="147" t="s">
        <v>128</v>
      </c>
      <c r="D1027" s="147" t="s">
        <v>804</v>
      </c>
      <c r="E1027" s="260">
        <v>0</v>
      </c>
      <c r="F1027" s="260">
        <v>0</v>
      </c>
      <c r="G1027" s="160" t="s">
        <v>60</v>
      </c>
      <c r="H1027" s="145" t="s">
        <v>156</v>
      </c>
      <c r="I1027" s="145" t="s">
        <v>62</v>
      </c>
      <c r="J1027" s="145"/>
      <c r="K1027" s="231" t="s">
        <v>63</v>
      </c>
    </row>
    <row r="1028" spans="1:11" s="15" customFormat="1" x14ac:dyDescent="0.15">
      <c r="A1028" s="91">
        <v>44</v>
      </c>
      <c r="B1028"/>
      <c r="C1028" s="147" t="s">
        <v>128</v>
      </c>
      <c r="D1028" s="147" t="s">
        <v>805</v>
      </c>
      <c r="E1028" s="260">
        <v>0</v>
      </c>
      <c r="F1028" s="260">
        <v>0</v>
      </c>
      <c r="G1028" s="160" t="s">
        <v>60</v>
      </c>
      <c r="H1028" s="145" t="s">
        <v>156</v>
      </c>
      <c r="I1028" s="145" t="s">
        <v>62</v>
      </c>
      <c r="J1028" s="145"/>
      <c r="K1028" s="231" t="s">
        <v>63</v>
      </c>
    </row>
    <row r="1029" spans="1:11" s="15" customFormat="1" x14ac:dyDescent="0.15">
      <c r="A1029" s="91">
        <v>45</v>
      </c>
      <c r="B1029"/>
      <c r="C1029" s="147" t="s">
        <v>128</v>
      </c>
      <c r="D1029" s="147" t="s">
        <v>806</v>
      </c>
      <c r="E1029" s="260">
        <v>0</v>
      </c>
      <c r="F1029" s="260">
        <v>0</v>
      </c>
      <c r="G1029" s="160" t="s">
        <v>60</v>
      </c>
      <c r="H1029" s="145" t="s">
        <v>156</v>
      </c>
      <c r="I1029" s="145" t="s">
        <v>62</v>
      </c>
      <c r="J1029" s="145"/>
      <c r="K1029" s="231" t="s">
        <v>63</v>
      </c>
    </row>
    <row r="1030" spans="1:11" s="15" customFormat="1" x14ac:dyDescent="0.15">
      <c r="A1030" s="91">
        <v>46</v>
      </c>
      <c r="B1030"/>
      <c r="C1030" s="37" t="s">
        <v>128</v>
      </c>
      <c r="D1030" s="62" t="s">
        <v>85</v>
      </c>
      <c r="E1030" s="260">
        <v>0</v>
      </c>
      <c r="F1030" s="260">
        <v>0</v>
      </c>
      <c r="G1030" s="160" t="s">
        <v>60</v>
      </c>
      <c r="H1030" s="38" t="s">
        <v>156</v>
      </c>
      <c r="I1030" s="38" t="s">
        <v>62</v>
      </c>
      <c r="J1030" s="38"/>
      <c r="K1030" s="231" t="s">
        <v>63</v>
      </c>
    </row>
    <row r="1031" spans="1:11" x14ac:dyDescent="0.15">
      <c r="A1031" s="91">
        <v>47</v>
      </c>
      <c r="C1031" s="37" t="s">
        <v>128</v>
      </c>
      <c r="D1031" s="64" t="s">
        <v>87</v>
      </c>
      <c r="E1031" s="260">
        <v>0</v>
      </c>
      <c r="F1031" s="260">
        <v>0</v>
      </c>
      <c r="G1031" s="160" t="s">
        <v>60</v>
      </c>
      <c r="H1031" s="38" t="s">
        <v>156</v>
      </c>
      <c r="I1031" s="38" t="s">
        <v>62</v>
      </c>
      <c r="J1031" s="38"/>
      <c r="K1031" s="231" t="s">
        <v>63</v>
      </c>
    </row>
    <row r="1032" spans="1:11" x14ac:dyDescent="0.15">
      <c r="A1032" s="91">
        <v>48</v>
      </c>
      <c r="C1032" s="37" t="s">
        <v>128</v>
      </c>
      <c r="D1032" s="82" t="s">
        <v>870</v>
      </c>
      <c r="E1032" s="260">
        <v>0</v>
      </c>
      <c r="F1032" s="260">
        <v>0</v>
      </c>
      <c r="G1032" s="160" t="s">
        <v>60</v>
      </c>
      <c r="H1032" s="38" t="s">
        <v>156</v>
      </c>
      <c r="I1032" s="38" t="s">
        <v>62</v>
      </c>
      <c r="J1032" s="38"/>
      <c r="K1032" s="231" t="s">
        <v>63</v>
      </c>
    </row>
    <row r="1033" spans="1:11" x14ac:dyDescent="0.15">
      <c r="A1033" s="91">
        <v>49</v>
      </c>
      <c r="C1033" s="37" t="s">
        <v>128</v>
      </c>
      <c r="D1033" s="62" t="s">
        <v>871</v>
      </c>
      <c r="E1033" s="260">
        <v>0</v>
      </c>
      <c r="F1033" s="260">
        <v>0</v>
      </c>
      <c r="G1033" s="160" t="s">
        <v>60</v>
      </c>
      <c r="H1033" s="38" t="s">
        <v>156</v>
      </c>
      <c r="I1033" s="38" t="s">
        <v>62</v>
      </c>
      <c r="J1033" s="38"/>
      <c r="K1033" s="231" t="s">
        <v>63</v>
      </c>
    </row>
    <row r="1034" spans="1:11" x14ac:dyDescent="0.15">
      <c r="A1034" s="91">
        <v>50</v>
      </c>
      <c r="C1034" s="37" t="s">
        <v>128</v>
      </c>
      <c r="D1034" s="64" t="s">
        <v>872</v>
      </c>
      <c r="E1034" s="260">
        <v>0</v>
      </c>
      <c r="F1034" s="260">
        <v>0</v>
      </c>
      <c r="G1034" s="160" t="s">
        <v>60</v>
      </c>
      <c r="H1034" s="38" t="s">
        <v>156</v>
      </c>
      <c r="I1034" s="38" t="s">
        <v>62</v>
      </c>
      <c r="J1034" s="38"/>
      <c r="K1034" s="231" t="s">
        <v>63</v>
      </c>
    </row>
    <row r="1035" spans="1:11" x14ac:dyDescent="0.15">
      <c r="A1035" s="91">
        <v>51</v>
      </c>
      <c r="C1035" s="37" t="s">
        <v>128</v>
      </c>
      <c r="D1035" s="64" t="s">
        <v>139</v>
      </c>
      <c r="E1035" s="260">
        <v>0</v>
      </c>
      <c r="F1035" s="260">
        <v>0</v>
      </c>
      <c r="G1035" s="160" t="s">
        <v>60</v>
      </c>
      <c r="H1035" s="38" t="s">
        <v>156</v>
      </c>
      <c r="I1035" s="38" t="s">
        <v>62</v>
      </c>
      <c r="J1035" s="38"/>
      <c r="K1035" s="231" t="s">
        <v>63</v>
      </c>
    </row>
    <row r="1036" spans="1:11" s="15" customFormat="1" x14ac:dyDescent="0.15">
      <c r="A1036" s="91">
        <v>52</v>
      </c>
      <c r="B1036"/>
      <c r="C1036" s="39" t="s">
        <v>128</v>
      </c>
      <c r="D1036" s="64" t="s">
        <v>90</v>
      </c>
      <c r="E1036" s="260">
        <v>0</v>
      </c>
      <c r="F1036" s="260">
        <v>0</v>
      </c>
      <c r="G1036" s="160" t="s">
        <v>60</v>
      </c>
      <c r="H1036" s="38" t="s">
        <v>156</v>
      </c>
      <c r="I1036" s="40" t="s">
        <v>62</v>
      </c>
      <c r="J1036" s="40"/>
      <c r="K1036" s="231" t="s">
        <v>63</v>
      </c>
    </row>
    <row r="1037" spans="1:11" x14ac:dyDescent="0.15">
      <c r="A1037" s="91">
        <v>53</v>
      </c>
      <c r="C1037" s="37" t="s">
        <v>128</v>
      </c>
      <c r="D1037" s="64" t="s">
        <v>93</v>
      </c>
      <c r="E1037" s="260">
        <v>0</v>
      </c>
      <c r="F1037" s="260">
        <v>0</v>
      </c>
      <c r="G1037" s="160" t="s">
        <v>60</v>
      </c>
      <c r="H1037" s="38" t="s">
        <v>156</v>
      </c>
      <c r="I1037" s="38" t="s">
        <v>62</v>
      </c>
      <c r="J1037" s="38"/>
      <c r="K1037" s="231" t="s">
        <v>63</v>
      </c>
    </row>
    <row r="1038" spans="1:11" x14ac:dyDescent="0.15">
      <c r="A1038" s="91">
        <v>54</v>
      </c>
      <c r="C1038" s="37" t="s">
        <v>128</v>
      </c>
      <c r="D1038" s="64" t="s">
        <v>94</v>
      </c>
      <c r="E1038" s="260">
        <v>0</v>
      </c>
      <c r="F1038" s="260">
        <v>0</v>
      </c>
      <c r="G1038" s="160" t="s">
        <v>60</v>
      </c>
      <c r="H1038" s="38" t="s">
        <v>156</v>
      </c>
      <c r="I1038" s="38" t="s">
        <v>62</v>
      </c>
      <c r="J1038" s="38"/>
      <c r="K1038" s="231" t="s">
        <v>63</v>
      </c>
    </row>
    <row r="1039" spans="1:11" s="15" customFormat="1" x14ac:dyDescent="0.15">
      <c r="A1039" s="91">
        <v>55</v>
      </c>
      <c r="B1039"/>
      <c r="C1039" s="37" t="s">
        <v>128</v>
      </c>
      <c r="D1039" s="64" t="s">
        <v>96</v>
      </c>
      <c r="E1039" s="260">
        <v>0</v>
      </c>
      <c r="F1039" s="260">
        <v>0</v>
      </c>
      <c r="G1039" s="160" t="s">
        <v>60</v>
      </c>
      <c r="H1039" s="38" t="s">
        <v>156</v>
      </c>
      <c r="I1039" s="38" t="s">
        <v>62</v>
      </c>
      <c r="J1039" s="38"/>
      <c r="K1039" s="231" t="s">
        <v>63</v>
      </c>
    </row>
    <row r="1040" spans="1:11" x14ac:dyDescent="0.15">
      <c r="A1040" s="91">
        <v>56</v>
      </c>
      <c r="C1040" s="37" t="s">
        <v>128</v>
      </c>
      <c r="D1040" s="62" t="s">
        <v>99</v>
      </c>
      <c r="E1040" s="260">
        <v>0</v>
      </c>
      <c r="F1040" s="260">
        <v>0</v>
      </c>
      <c r="G1040" s="160" t="s">
        <v>60</v>
      </c>
      <c r="H1040" s="38" t="s">
        <v>156</v>
      </c>
      <c r="I1040" s="38" t="s">
        <v>62</v>
      </c>
      <c r="J1040" s="38"/>
      <c r="K1040" s="231" t="s">
        <v>63</v>
      </c>
    </row>
    <row r="1041" spans="1:11" x14ac:dyDescent="0.15">
      <c r="A1041" s="91">
        <v>57</v>
      </c>
      <c r="C1041" s="37" t="s">
        <v>128</v>
      </c>
      <c r="D1041" s="62" t="s">
        <v>102</v>
      </c>
      <c r="E1041" s="260">
        <v>0</v>
      </c>
      <c r="F1041" s="260">
        <v>0</v>
      </c>
      <c r="G1041" s="160" t="s">
        <v>60</v>
      </c>
      <c r="H1041" s="38" t="s">
        <v>156</v>
      </c>
      <c r="I1041" s="38" t="s">
        <v>62</v>
      </c>
      <c r="J1041" s="38"/>
      <c r="K1041" s="231" t="s">
        <v>63</v>
      </c>
    </row>
    <row r="1042" spans="1:11" x14ac:dyDescent="0.15">
      <c r="A1042" s="91">
        <v>58</v>
      </c>
      <c r="C1042" s="37" t="s">
        <v>128</v>
      </c>
      <c r="D1042" s="64" t="s">
        <v>105</v>
      </c>
      <c r="E1042" s="260">
        <v>0</v>
      </c>
      <c r="F1042" s="260">
        <v>0</v>
      </c>
      <c r="G1042" s="160" t="s">
        <v>60</v>
      </c>
      <c r="H1042" s="38" t="s">
        <v>156</v>
      </c>
      <c r="I1042" s="38" t="s">
        <v>62</v>
      </c>
      <c r="J1042" s="38"/>
      <c r="K1042" s="231" t="s">
        <v>63</v>
      </c>
    </row>
    <row r="1043" spans="1:11" x14ac:dyDescent="0.15">
      <c r="A1043" s="91">
        <v>59</v>
      </c>
      <c r="C1043" s="37" t="s">
        <v>128</v>
      </c>
      <c r="D1043" s="64" t="s">
        <v>108</v>
      </c>
      <c r="E1043" s="260">
        <v>0</v>
      </c>
      <c r="F1043" s="260">
        <v>0</v>
      </c>
      <c r="G1043" s="160" t="s">
        <v>60</v>
      </c>
      <c r="H1043" s="38" t="s">
        <v>156</v>
      </c>
      <c r="I1043" s="38" t="s">
        <v>62</v>
      </c>
      <c r="J1043" s="38"/>
      <c r="K1043" s="231" t="s">
        <v>63</v>
      </c>
    </row>
    <row r="1044" spans="1:11" x14ac:dyDescent="0.15">
      <c r="A1044" s="91">
        <v>60</v>
      </c>
      <c r="C1044" s="37" t="s">
        <v>128</v>
      </c>
      <c r="D1044" s="64" t="s">
        <v>110</v>
      </c>
      <c r="E1044" s="260">
        <v>0</v>
      </c>
      <c r="F1044" s="260">
        <v>0</v>
      </c>
      <c r="G1044" s="160" t="s">
        <v>60</v>
      </c>
      <c r="H1044" s="38" t="s">
        <v>156</v>
      </c>
      <c r="I1044" s="38" t="s">
        <v>62</v>
      </c>
      <c r="J1044" s="38"/>
      <c r="K1044" s="231" t="s">
        <v>63</v>
      </c>
    </row>
    <row r="1045" spans="1:11" x14ac:dyDescent="0.15">
      <c r="A1045" s="91">
        <v>61</v>
      </c>
      <c r="C1045" s="37" t="s">
        <v>128</v>
      </c>
      <c r="D1045" s="75" t="s">
        <v>113</v>
      </c>
      <c r="E1045" s="260">
        <v>0</v>
      </c>
      <c r="F1045" s="260">
        <v>0</v>
      </c>
      <c r="G1045" s="160" t="s">
        <v>60</v>
      </c>
      <c r="H1045" s="38" t="s">
        <v>156</v>
      </c>
      <c r="I1045" s="38" t="s">
        <v>62</v>
      </c>
      <c r="J1045" s="38"/>
      <c r="K1045" s="231" t="s">
        <v>63</v>
      </c>
    </row>
    <row r="1046" spans="1:11" x14ac:dyDescent="0.15">
      <c r="A1046" s="91">
        <v>62</v>
      </c>
      <c r="C1046" s="149" t="s">
        <v>128</v>
      </c>
      <c r="D1046" s="150" t="s">
        <v>715</v>
      </c>
      <c r="E1046" s="260">
        <v>0</v>
      </c>
      <c r="F1046" s="260">
        <v>0</v>
      </c>
      <c r="G1046" s="160" t="s">
        <v>60</v>
      </c>
      <c r="H1046" s="145" t="s">
        <v>156</v>
      </c>
      <c r="I1046" s="145" t="s">
        <v>62</v>
      </c>
      <c r="J1046" s="140"/>
      <c r="K1046" s="231" t="s">
        <v>63</v>
      </c>
    </row>
    <row r="1047" spans="1:11" x14ac:dyDescent="0.15">
      <c r="A1047" s="91">
        <v>63</v>
      </c>
      <c r="C1047" s="149" t="s">
        <v>128</v>
      </c>
      <c r="D1047" s="150" t="s">
        <v>716</v>
      </c>
      <c r="E1047" s="260">
        <v>0</v>
      </c>
      <c r="F1047" s="260">
        <v>0</v>
      </c>
      <c r="G1047" s="160" t="s">
        <v>60</v>
      </c>
      <c r="H1047" s="145" t="s">
        <v>156</v>
      </c>
      <c r="I1047" s="145" t="s">
        <v>62</v>
      </c>
      <c r="J1047" s="140"/>
      <c r="K1047" s="231" t="s">
        <v>63</v>
      </c>
    </row>
    <row r="1048" spans="1:11" x14ac:dyDescent="0.15">
      <c r="A1048" s="91">
        <v>64</v>
      </c>
      <c r="C1048" s="149" t="s">
        <v>128</v>
      </c>
      <c r="D1048" s="150" t="s">
        <v>828</v>
      </c>
      <c r="E1048" s="260">
        <v>0</v>
      </c>
      <c r="F1048" s="260">
        <v>0</v>
      </c>
      <c r="G1048" s="160" t="s">
        <v>60</v>
      </c>
      <c r="H1048" s="145" t="s">
        <v>156</v>
      </c>
      <c r="I1048" s="145" t="s">
        <v>62</v>
      </c>
      <c r="J1048" s="140"/>
      <c r="K1048" s="231" t="s">
        <v>63</v>
      </c>
    </row>
    <row r="1049" spans="1:11" x14ac:dyDescent="0.15">
      <c r="A1049" s="91">
        <v>65</v>
      </c>
      <c r="C1049" s="149" t="s">
        <v>128</v>
      </c>
      <c r="D1049" s="150" t="s">
        <v>681</v>
      </c>
      <c r="E1049" s="260">
        <v>0</v>
      </c>
      <c r="F1049" s="260">
        <v>0</v>
      </c>
      <c r="G1049" s="160" t="s">
        <v>60</v>
      </c>
      <c r="H1049" s="145" t="s">
        <v>156</v>
      </c>
      <c r="I1049" s="145" t="s">
        <v>62</v>
      </c>
      <c r="J1049" s="140"/>
      <c r="K1049" s="231" t="s">
        <v>63</v>
      </c>
    </row>
    <row r="1050" spans="1:11" x14ac:dyDescent="0.15">
      <c r="A1050" s="91">
        <v>66</v>
      </c>
      <c r="C1050" s="149" t="s">
        <v>128</v>
      </c>
      <c r="D1050" s="150" t="s">
        <v>682</v>
      </c>
      <c r="E1050" s="260">
        <v>0</v>
      </c>
      <c r="F1050" s="260">
        <v>0</v>
      </c>
      <c r="G1050" s="160" t="s">
        <v>60</v>
      </c>
      <c r="H1050" s="145" t="s">
        <v>156</v>
      </c>
      <c r="I1050" s="145" t="s">
        <v>62</v>
      </c>
      <c r="J1050" s="140"/>
      <c r="K1050" s="231" t="s">
        <v>63</v>
      </c>
    </row>
    <row r="1051" spans="1:11" x14ac:dyDescent="0.15">
      <c r="A1051" s="91">
        <v>67</v>
      </c>
      <c r="C1051" s="149" t="s">
        <v>128</v>
      </c>
      <c r="D1051" s="150" t="s">
        <v>683</v>
      </c>
      <c r="E1051" s="260">
        <v>0</v>
      </c>
      <c r="F1051" s="260">
        <v>0</v>
      </c>
      <c r="G1051" s="160" t="s">
        <v>60</v>
      </c>
      <c r="H1051" s="145" t="s">
        <v>156</v>
      </c>
      <c r="I1051" s="145" t="s">
        <v>62</v>
      </c>
      <c r="J1051" s="140"/>
      <c r="K1051" s="231" t="s">
        <v>63</v>
      </c>
    </row>
    <row r="1052" spans="1:11" x14ac:dyDescent="0.15">
      <c r="A1052" s="91">
        <v>68</v>
      </c>
      <c r="C1052" s="149" t="s">
        <v>128</v>
      </c>
      <c r="D1052" s="150" t="s">
        <v>684</v>
      </c>
      <c r="E1052" s="260">
        <v>0</v>
      </c>
      <c r="F1052" s="260">
        <v>0</v>
      </c>
      <c r="G1052" s="160" t="s">
        <v>60</v>
      </c>
      <c r="H1052" s="145" t="s">
        <v>156</v>
      </c>
      <c r="I1052" s="145" t="s">
        <v>62</v>
      </c>
      <c r="J1052" s="140"/>
      <c r="K1052" s="231" t="s">
        <v>63</v>
      </c>
    </row>
    <row r="1053" spans="1:11" x14ac:dyDescent="0.15">
      <c r="A1053" s="91">
        <v>69</v>
      </c>
      <c r="C1053" s="149" t="s">
        <v>128</v>
      </c>
      <c r="D1053" s="150" t="s">
        <v>685</v>
      </c>
      <c r="E1053" s="260">
        <v>0</v>
      </c>
      <c r="F1053" s="260">
        <v>0</v>
      </c>
      <c r="G1053" s="160" t="s">
        <v>60</v>
      </c>
      <c r="H1053" s="145" t="s">
        <v>156</v>
      </c>
      <c r="I1053" s="145" t="s">
        <v>62</v>
      </c>
      <c r="J1053" s="140"/>
      <c r="K1053" s="231" t="s">
        <v>63</v>
      </c>
    </row>
    <row r="1054" spans="1:11" x14ac:dyDescent="0.15">
      <c r="A1054" s="91">
        <v>70</v>
      </c>
      <c r="C1054" s="149" t="s">
        <v>128</v>
      </c>
      <c r="D1054" s="150" t="s">
        <v>686</v>
      </c>
      <c r="E1054" s="260">
        <v>0</v>
      </c>
      <c r="F1054" s="260">
        <v>0</v>
      </c>
      <c r="G1054" s="160" t="s">
        <v>60</v>
      </c>
      <c r="H1054" s="145" t="s">
        <v>156</v>
      </c>
      <c r="I1054" s="145" t="s">
        <v>62</v>
      </c>
      <c r="J1054" s="140"/>
      <c r="K1054" s="231" t="s">
        <v>63</v>
      </c>
    </row>
    <row r="1055" spans="1:11" x14ac:dyDescent="0.15">
      <c r="A1055" s="91">
        <v>71</v>
      </c>
      <c r="C1055" s="149" t="s">
        <v>128</v>
      </c>
      <c r="D1055" s="150" t="s">
        <v>687</v>
      </c>
      <c r="E1055" s="260">
        <v>0</v>
      </c>
      <c r="F1055" s="260">
        <v>0</v>
      </c>
      <c r="G1055" s="160" t="s">
        <v>60</v>
      </c>
      <c r="H1055" s="145" t="s">
        <v>156</v>
      </c>
      <c r="I1055" s="145" t="s">
        <v>62</v>
      </c>
      <c r="J1055" s="140"/>
      <c r="K1055" s="231" t="s">
        <v>63</v>
      </c>
    </row>
    <row r="1056" spans="1:11" x14ac:dyDescent="0.15">
      <c r="A1056" s="91">
        <v>72</v>
      </c>
      <c r="C1056" s="149" t="s">
        <v>128</v>
      </c>
      <c r="D1056" s="150" t="s">
        <v>688</v>
      </c>
      <c r="E1056" s="260">
        <v>0</v>
      </c>
      <c r="F1056" s="260">
        <v>0</v>
      </c>
      <c r="G1056" s="160" t="s">
        <v>60</v>
      </c>
      <c r="H1056" s="145" t="s">
        <v>156</v>
      </c>
      <c r="I1056" s="145" t="s">
        <v>62</v>
      </c>
      <c r="J1056" s="140"/>
      <c r="K1056" s="231" t="s">
        <v>63</v>
      </c>
    </row>
    <row r="1057" spans="1:11" x14ac:dyDescent="0.15">
      <c r="A1057" s="91">
        <v>73</v>
      </c>
      <c r="C1057" s="149" t="s">
        <v>128</v>
      </c>
      <c r="D1057" s="150" t="s">
        <v>689</v>
      </c>
      <c r="E1057" s="260">
        <v>0</v>
      </c>
      <c r="F1057" s="260">
        <v>0</v>
      </c>
      <c r="G1057" s="160" t="s">
        <v>60</v>
      </c>
      <c r="H1057" s="145" t="s">
        <v>156</v>
      </c>
      <c r="I1057" s="145" t="s">
        <v>62</v>
      </c>
      <c r="J1057" s="140"/>
      <c r="K1057" s="231" t="s">
        <v>63</v>
      </c>
    </row>
    <row r="1058" spans="1:11" x14ac:dyDescent="0.15">
      <c r="A1058" s="91">
        <v>74</v>
      </c>
      <c r="C1058" s="149" t="s">
        <v>128</v>
      </c>
      <c r="D1058" s="150" t="s">
        <v>690</v>
      </c>
      <c r="E1058" s="260">
        <v>0</v>
      </c>
      <c r="F1058" s="260">
        <v>0</v>
      </c>
      <c r="G1058" s="160" t="s">
        <v>60</v>
      </c>
      <c r="H1058" s="145" t="s">
        <v>156</v>
      </c>
      <c r="I1058" s="145" t="s">
        <v>62</v>
      </c>
      <c r="J1058" s="140"/>
      <c r="K1058" s="231" t="s">
        <v>63</v>
      </c>
    </row>
    <row r="1059" spans="1:11" x14ac:dyDescent="0.15">
      <c r="A1059" s="91">
        <v>75</v>
      </c>
      <c r="C1059" s="149" t="s">
        <v>128</v>
      </c>
      <c r="D1059" s="150" t="s">
        <v>691</v>
      </c>
      <c r="E1059" s="260">
        <v>0</v>
      </c>
      <c r="F1059" s="260">
        <v>0</v>
      </c>
      <c r="G1059" s="160" t="s">
        <v>60</v>
      </c>
      <c r="H1059" s="145" t="s">
        <v>156</v>
      </c>
      <c r="I1059" s="145" t="s">
        <v>62</v>
      </c>
      <c r="J1059" s="140"/>
      <c r="K1059" s="231" t="s">
        <v>63</v>
      </c>
    </row>
    <row r="1060" spans="1:11" x14ac:dyDescent="0.15">
      <c r="A1060" s="91">
        <v>76</v>
      </c>
      <c r="C1060" s="149" t="s">
        <v>128</v>
      </c>
      <c r="D1060" s="150" t="s">
        <v>692</v>
      </c>
      <c r="E1060" s="260">
        <v>0</v>
      </c>
      <c r="F1060" s="260">
        <v>0</v>
      </c>
      <c r="G1060" s="160" t="s">
        <v>60</v>
      </c>
      <c r="H1060" s="145" t="s">
        <v>156</v>
      </c>
      <c r="I1060" s="145" t="s">
        <v>62</v>
      </c>
      <c r="J1060" s="140"/>
      <c r="K1060" s="231" t="s">
        <v>63</v>
      </c>
    </row>
    <row r="1061" spans="1:11" x14ac:dyDescent="0.15">
      <c r="A1061" s="91">
        <v>77</v>
      </c>
      <c r="C1061" s="149" t="s">
        <v>128</v>
      </c>
      <c r="D1061" s="150" t="s">
        <v>693</v>
      </c>
      <c r="E1061" s="260">
        <v>0</v>
      </c>
      <c r="F1061" s="260">
        <v>0</v>
      </c>
      <c r="G1061" s="160" t="s">
        <v>60</v>
      </c>
      <c r="H1061" s="145" t="s">
        <v>156</v>
      </c>
      <c r="I1061" s="145" t="s">
        <v>62</v>
      </c>
      <c r="J1061" s="140"/>
      <c r="K1061" s="231" t="s">
        <v>63</v>
      </c>
    </row>
    <row r="1062" spans="1:11" x14ac:dyDescent="0.15">
      <c r="A1062" s="91">
        <v>78</v>
      </c>
      <c r="C1062" s="149" t="s">
        <v>128</v>
      </c>
      <c r="D1062" s="150" t="s">
        <v>694</v>
      </c>
      <c r="E1062" s="260">
        <v>0</v>
      </c>
      <c r="F1062" s="260">
        <v>0</v>
      </c>
      <c r="G1062" s="160" t="s">
        <v>60</v>
      </c>
      <c r="H1062" s="145" t="s">
        <v>156</v>
      </c>
      <c r="I1062" s="145" t="s">
        <v>62</v>
      </c>
      <c r="J1062" s="140"/>
      <c r="K1062" s="231" t="s">
        <v>63</v>
      </c>
    </row>
    <row r="1063" spans="1:11" x14ac:dyDescent="0.15">
      <c r="A1063" s="91">
        <v>79</v>
      </c>
      <c r="C1063" s="149" t="s">
        <v>128</v>
      </c>
      <c r="D1063" s="150" t="s">
        <v>695</v>
      </c>
      <c r="E1063" s="260">
        <v>0</v>
      </c>
      <c r="F1063" s="260">
        <v>0</v>
      </c>
      <c r="G1063" s="160" t="s">
        <v>60</v>
      </c>
      <c r="H1063" s="145" t="s">
        <v>156</v>
      </c>
      <c r="I1063" s="145" t="s">
        <v>62</v>
      </c>
      <c r="J1063" s="140"/>
      <c r="K1063" s="231" t="s">
        <v>63</v>
      </c>
    </row>
    <row r="1064" spans="1:11" x14ac:dyDescent="0.15">
      <c r="A1064" s="91">
        <v>80</v>
      </c>
      <c r="C1064" s="149" t="s">
        <v>128</v>
      </c>
      <c r="D1064" s="150" t="s">
        <v>696</v>
      </c>
      <c r="E1064" s="260">
        <v>0</v>
      </c>
      <c r="F1064" s="260">
        <v>0</v>
      </c>
      <c r="G1064" s="160" t="s">
        <v>60</v>
      </c>
      <c r="H1064" s="145" t="s">
        <v>156</v>
      </c>
      <c r="I1064" s="145" t="s">
        <v>62</v>
      </c>
      <c r="J1064" s="140"/>
      <c r="K1064" s="231" t="s">
        <v>63</v>
      </c>
    </row>
    <row r="1065" spans="1:11" x14ac:dyDescent="0.15">
      <c r="A1065" s="91">
        <v>81</v>
      </c>
      <c r="C1065" s="149" t="s">
        <v>128</v>
      </c>
      <c r="D1065" s="150" t="s">
        <v>697</v>
      </c>
      <c r="E1065" s="260">
        <v>0</v>
      </c>
      <c r="F1065" s="260">
        <v>0</v>
      </c>
      <c r="G1065" s="160" t="s">
        <v>60</v>
      </c>
      <c r="H1065" s="145" t="s">
        <v>156</v>
      </c>
      <c r="I1065" s="145" t="s">
        <v>62</v>
      </c>
      <c r="J1065" s="140"/>
      <c r="K1065" s="231" t="s">
        <v>63</v>
      </c>
    </row>
    <row r="1066" spans="1:11" x14ac:dyDescent="0.15">
      <c r="A1066" s="91">
        <v>82</v>
      </c>
      <c r="C1066" s="149" t="s">
        <v>128</v>
      </c>
      <c r="D1066" s="150" t="s">
        <v>698</v>
      </c>
      <c r="E1066" s="260">
        <v>0</v>
      </c>
      <c r="F1066" s="260">
        <v>0</v>
      </c>
      <c r="G1066" s="160" t="s">
        <v>60</v>
      </c>
      <c r="H1066" s="145" t="s">
        <v>156</v>
      </c>
      <c r="I1066" s="145" t="s">
        <v>62</v>
      </c>
      <c r="J1066" s="140"/>
      <c r="K1066" s="231" t="s">
        <v>63</v>
      </c>
    </row>
    <row r="1067" spans="1:11" x14ac:dyDescent="0.15">
      <c r="A1067" s="91">
        <v>83</v>
      </c>
      <c r="C1067" s="149" t="s">
        <v>128</v>
      </c>
      <c r="D1067" s="150" t="s">
        <v>699</v>
      </c>
      <c r="E1067" s="260">
        <v>0</v>
      </c>
      <c r="F1067" s="260">
        <v>0</v>
      </c>
      <c r="G1067" s="160" t="s">
        <v>60</v>
      </c>
      <c r="H1067" s="145" t="s">
        <v>156</v>
      </c>
      <c r="I1067" s="145" t="s">
        <v>62</v>
      </c>
      <c r="J1067" s="140"/>
      <c r="K1067" s="231" t="s">
        <v>63</v>
      </c>
    </row>
    <row r="1068" spans="1:11" x14ac:dyDescent="0.15">
      <c r="A1068" s="91">
        <v>84</v>
      </c>
      <c r="C1068" s="149" t="s">
        <v>128</v>
      </c>
      <c r="D1068" s="150" t="s">
        <v>700</v>
      </c>
      <c r="E1068" s="260">
        <v>0</v>
      </c>
      <c r="F1068" s="260">
        <v>0</v>
      </c>
      <c r="G1068" s="160" t="s">
        <v>60</v>
      </c>
      <c r="H1068" s="145" t="s">
        <v>156</v>
      </c>
      <c r="I1068" s="145" t="s">
        <v>62</v>
      </c>
      <c r="J1068" s="140"/>
      <c r="K1068" s="231" t="s">
        <v>63</v>
      </c>
    </row>
    <row r="1069" spans="1:11" x14ac:dyDescent="0.15">
      <c r="A1069" s="91">
        <v>85</v>
      </c>
      <c r="C1069" s="149" t="s">
        <v>128</v>
      </c>
      <c r="D1069" s="150" t="s">
        <v>701</v>
      </c>
      <c r="E1069" s="260">
        <v>0</v>
      </c>
      <c r="F1069" s="260">
        <v>0</v>
      </c>
      <c r="G1069" s="160" t="s">
        <v>60</v>
      </c>
      <c r="H1069" s="145" t="s">
        <v>156</v>
      </c>
      <c r="I1069" s="145" t="s">
        <v>62</v>
      </c>
      <c r="J1069" s="140"/>
      <c r="K1069" s="231" t="s">
        <v>63</v>
      </c>
    </row>
    <row r="1070" spans="1:11" x14ac:dyDescent="0.15">
      <c r="A1070" s="91">
        <v>86</v>
      </c>
      <c r="C1070" s="149" t="s">
        <v>128</v>
      </c>
      <c r="D1070" s="150" t="s">
        <v>702</v>
      </c>
      <c r="E1070" s="260">
        <v>0</v>
      </c>
      <c r="F1070" s="260">
        <v>0</v>
      </c>
      <c r="G1070" s="160" t="s">
        <v>60</v>
      </c>
      <c r="H1070" s="145" t="s">
        <v>156</v>
      </c>
      <c r="I1070" s="145" t="s">
        <v>62</v>
      </c>
      <c r="J1070" s="140"/>
      <c r="K1070" s="231" t="s">
        <v>63</v>
      </c>
    </row>
    <row r="1071" spans="1:11" x14ac:dyDescent="0.15">
      <c r="A1071" s="91">
        <v>87</v>
      </c>
      <c r="C1071" s="149" t="s">
        <v>128</v>
      </c>
      <c r="D1071" s="150" t="s">
        <v>703</v>
      </c>
      <c r="E1071" s="260">
        <v>0</v>
      </c>
      <c r="F1071" s="260">
        <v>0</v>
      </c>
      <c r="G1071" s="160" t="s">
        <v>60</v>
      </c>
      <c r="H1071" s="145" t="s">
        <v>156</v>
      </c>
      <c r="I1071" s="145" t="s">
        <v>62</v>
      </c>
      <c r="J1071" s="140"/>
      <c r="K1071" s="231" t="s">
        <v>63</v>
      </c>
    </row>
    <row r="1072" spans="1:11" x14ac:dyDescent="0.15">
      <c r="A1072" s="91">
        <v>88</v>
      </c>
      <c r="C1072" s="149" t="s">
        <v>128</v>
      </c>
      <c r="D1072" s="150" t="s">
        <v>704</v>
      </c>
      <c r="E1072" s="260">
        <v>0</v>
      </c>
      <c r="F1072" s="260">
        <v>0</v>
      </c>
      <c r="G1072" s="160" t="s">
        <v>60</v>
      </c>
      <c r="H1072" s="145" t="s">
        <v>156</v>
      </c>
      <c r="I1072" s="145" t="s">
        <v>62</v>
      </c>
      <c r="J1072" s="140"/>
      <c r="K1072" s="231" t="s">
        <v>63</v>
      </c>
    </row>
    <row r="1073" spans="1:11" x14ac:dyDescent="0.15">
      <c r="A1073" s="91">
        <v>89</v>
      </c>
      <c r="C1073" s="149" t="s">
        <v>128</v>
      </c>
      <c r="D1073" s="150" t="s">
        <v>705</v>
      </c>
      <c r="E1073" s="260">
        <v>0</v>
      </c>
      <c r="F1073" s="260">
        <v>0</v>
      </c>
      <c r="G1073" s="160" t="s">
        <v>60</v>
      </c>
      <c r="H1073" s="145" t="s">
        <v>156</v>
      </c>
      <c r="I1073" s="145" t="s">
        <v>62</v>
      </c>
      <c r="J1073" s="140"/>
      <c r="K1073" s="231" t="s">
        <v>63</v>
      </c>
    </row>
    <row r="1074" spans="1:11" x14ac:dyDescent="0.15">
      <c r="A1074" s="91">
        <v>90</v>
      </c>
      <c r="C1074" s="149" t="s">
        <v>128</v>
      </c>
      <c r="D1074" s="150" t="s">
        <v>706</v>
      </c>
      <c r="E1074" s="260">
        <v>0</v>
      </c>
      <c r="F1074" s="260">
        <v>0</v>
      </c>
      <c r="G1074" s="160" t="s">
        <v>60</v>
      </c>
      <c r="H1074" s="145" t="s">
        <v>156</v>
      </c>
      <c r="I1074" s="145" t="s">
        <v>62</v>
      </c>
      <c r="J1074" s="140"/>
      <c r="K1074" s="231" t="s">
        <v>63</v>
      </c>
    </row>
    <row r="1075" spans="1:11" x14ac:dyDescent="0.15">
      <c r="A1075" s="91">
        <v>91</v>
      </c>
      <c r="C1075" s="149" t="s">
        <v>128</v>
      </c>
      <c r="D1075" s="150" t="s">
        <v>707</v>
      </c>
      <c r="E1075" s="260">
        <v>0</v>
      </c>
      <c r="F1075" s="260">
        <v>0</v>
      </c>
      <c r="G1075" s="160" t="s">
        <v>60</v>
      </c>
      <c r="H1075" s="145" t="s">
        <v>156</v>
      </c>
      <c r="I1075" s="145" t="s">
        <v>62</v>
      </c>
      <c r="J1075" s="140"/>
      <c r="K1075" s="231" t="s">
        <v>63</v>
      </c>
    </row>
    <row r="1076" spans="1:11" x14ac:dyDescent="0.15">
      <c r="A1076" s="91">
        <v>92</v>
      </c>
      <c r="C1076" s="149" t="s">
        <v>128</v>
      </c>
      <c r="D1076" s="150" t="s">
        <v>708</v>
      </c>
      <c r="E1076" s="260">
        <v>0</v>
      </c>
      <c r="F1076" s="260">
        <v>0</v>
      </c>
      <c r="G1076" s="160" t="s">
        <v>60</v>
      </c>
      <c r="H1076" s="145" t="s">
        <v>156</v>
      </c>
      <c r="I1076" s="145" t="s">
        <v>62</v>
      </c>
      <c r="J1076" s="140"/>
      <c r="K1076" s="231" t="s">
        <v>63</v>
      </c>
    </row>
    <row r="1077" spans="1:11" x14ac:dyDescent="0.15">
      <c r="A1077" s="91">
        <v>93</v>
      </c>
      <c r="C1077" s="149" t="s">
        <v>128</v>
      </c>
      <c r="D1077" s="150" t="s">
        <v>709</v>
      </c>
      <c r="E1077" s="260">
        <v>0</v>
      </c>
      <c r="F1077" s="260">
        <v>0</v>
      </c>
      <c r="G1077" s="160" t="s">
        <v>60</v>
      </c>
      <c r="H1077" s="145" t="s">
        <v>156</v>
      </c>
      <c r="I1077" s="145" t="s">
        <v>62</v>
      </c>
      <c r="J1077" s="140"/>
      <c r="K1077" s="231" t="s">
        <v>63</v>
      </c>
    </row>
    <row r="1078" spans="1:11" x14ac:dyDescent="0.15">
      <c r="A1078" s="91">
        <v>94</v>
      </c>
      <c r="C1078" s="149" t="s">
        <v>128</v>
      </c>
      <c r="D1078" s="150" t="s">
        <v>710</v>
      </c>
      <c r="E1078" s="260">
        <v>0</v>
      </c>
      <c r="F1078" s="260">
        <v>0</v>
      </c>
      <c r="G1078" s="160" t="s">
        <v>60</v>
      </c>
      <c r="H1078" s="145" t="s">
        <v>156</v>
      </c>
      <c r="I1078" s="145" t="s">
        <v>62</v>
      </c>
      <c r="J1078" s="140"/>
      <c r="K1078" s="231" t="s">
        <v>63</v>
      </c>
    </row>
    <row r="1079" spans="1:11" x14ac:dyDescent="0.15">
      <c r="A1079" s="91">
        <v>95</v>
      </c>
      <c r="C1079" s="149" t="s">
        <v>128</v>
      </c>
      <c r="D1079" s="150" t="s">
        <v>711</v>
      </c>
      <c r="E1079" s="260">
        <v>0</v>
      </c>
      <c r="F1079" s="260">
        <v>0</v>
      </c>
      <c r="G1079" s="160" t="s">
        <v>60</v>
      </c>
      <c r="H1079" s="145" t="s">
        <v>156</v>
      </c>
      <c r="I1079" s="145" t="s">
        <v>62</v>
      </c>
      <c r="J1079" s="140"/>
      <c r="K1079" s="231" t="s">
        <v>63</v>
      </c>
    </row>
    <row r="1080" spans="1:11" x14ac:dyDescent="0.15">
      <c r="A1080" s="91">
        <v>96</v>
      </c>
      <c r="C1080" s="149" t="s">
        <v>128</v>
      </c>
      <c r="D1080" s="150" t="s">
        <v>712</v>
      </c>
      <c r="E1080" s="260">
        <v>0</v>
      </c>
      <c r="F1080" s="260">
        <v>0</v>
      </c>
      <c r="G1080" s="160" t="s">
        <v>60</v>
      </c>
      <c r="H1080" s="145" t="s">
        <v>156</v>
      </c>
      <c r="I1080" s="145" t="s">
        <v>62</v>
      </c>
      <c r="J1080" s="140"/>
      <c r="K1080" s="231" t="s">
        <v>63</v>
      </c>
    </row>
    <row r="1081" spans="1:11" x14ac:dyDescent="0.15">
      <c r="A1081" s="91">
        <v>97</v>
      </c>
      <c r="C1081" s="149" t="s">
        <v>128</v>
      </c>
      <c r="D1081" s="150" t="s">
        <v>713</v>
      </c>
      <c r="E1081" s="260">
        <v>0</v>
      </c>
      <c r="F1081" s="260">
        <v>0</v>
      </c>
      <c r="G1081" s="160" t="s">
        <v>60</v>
      </c>
      <c r="H1081" s="145" t="s">
        <v>156</v>
      </c>
      <c r="I1081" s="145" t="s">
        <v>62</v>
      </c>
      <c r="J1081" s="140"/>
      <c r="K1081" s="231" t="s">
        <v>63</v>
      </c>
    </row>
    <row r="1082" spans="1:11" x14ac:dyDescent="0.15">
      <c r="A1082" s="91">
        <v>98</v>
      </c>
      <c r="C1082" s="37" t="s">
        <v>128</v>
      </c>
      <c r="D1082" s="82" t="s">
        <v>173</v>
      </c>
      <c r="E1082" s="260">
        <v>0</v>
      </c>
      <c r="F1082" s="260">
        <v>0</v>
      </c>
      <c r="G1082" s="160" t="s">
        <v>60</v>
      </c>
      <c r="H1082" s="38" t="s">
        <v>156</v>
      </c>
      <c r="I1082" s="38" t="s">
        <v>62</v>
      </c>
      <c r="J1082" s="38"/>
      <c r="K1082" s="231" t="s">
        <v>63</v>
      </c>
    </row>
    <row r="1083" spans="1:11" x14ac:dyDescent="0.15">
      <c r="A1083" s="91">
        <v>99</v>
      </c>
      <c r="C1083" s="37" t="s">
        <v>128</v>
      </c>
      <c r="D1083" s="82" t="s">
        <v>174</v>
      </c>
      <c r="E1083" s="260">
        <v>0</v>
      </c>
      <c r="F1083" s="260">
        <v>0</v>
      </c>
      <c r="G1083" s="160" t="s">
        <v>60</v>
      </c>
      <c r="H1083" s="38" t="s">
        <v>156</v>
      </c>
      <c r="I1083" s="38" t="s">
        <v>62</v>
      </c>
      <c r="J1083" s="38"/>
      <c r="K1083" s="231" t="s">
        <v>63</v>
      </c>
    </row>
    <row r="1084" spans="1:11" x14ac:dyDescent="0.15">
      <c r="A1084" s="91">
        <v>100</v>
      </c>
      <c r="C1084" s="37" t="s">
        <v>128</v>
      </c>
      <c r="D1084" s="82" t="s">
        <v>175</v>
      </c>
      <c r="E1084" s="260">
        <v>0</v>
      </c>
      <c r="F1084" s="260">
        <v>0</v>
      </c>
      <c r="G1084" s="160" t="s">
        <v>60</v>
      </c>
      <c r="H1084" s="38" t="s">
        <v>156</v>
      </c>
      <c r="I1084" s="38" t="s">
        <v>62</v>
      </c>
      <c r="J1084" s="38"/>
      <c r="K1084" s="231" t="s">
        <v>63</v>
      </c>
    </row>
    <row r="1085" spans="1:11" x14ac:dyDescent="0.15">
      <c r="A1085" s="91">
        <v>101</v>
      </c>
      <c r="C1085" s="37" t="s">
        <v>128</v>
      </c>
      <c r="D1085" s="82" t="s">
        <v>176</v>
      </c>
      <c r="E1085" s="260">
        <v>0</v>
      </c>
      <c r="F1085" s="260">
        <v>0</v>
      </c>
      <c r="G1085" s="160" t="s">
        <v>60</v>
      </c>
      <c r="H1085" s="38" t="s">
        <v>156</v>
      </c>
      <c r="I1085" s="38" t="s">
        <v>62</v>
      </c>
      <c r="J1085" s="38"/>
      <c r="K1085" s="231" t="s">
        <v>63</v>
      </c>
    </row>
    <row r="1086" spans="1:11" s="15" customFormat="1" x14ac:dyDescent="0.15">
      <c r="A1086" s="91">
        <v>102</v>
      </c>
      <c r="C1086" s="149" t="s">
        <v>128</v>
      </c>
      <c r="D1086" s="155" t="s">
        <v>272</v>
      </c>
      <c r="E1086" s="260">
        <v>0</v>
      </c>
      <c r="F1086" s="260">
        <v>0</v>
      </c>
      <c r="G1086" s="160" t="s">
        <v>60</v>
      </c>
      <c r="H1086" s="145" t="s">
        <v>156</v>
      </c>
      <c r="I1086" s="145" t="s">
        <v>62</v>
      </c>
      <c r="J1086" s="140"/>
      <c r="K1086" s="231" t="s">
        <v>63</v>
      </c>
    </row>
    <row r="1087" spans="1:11" s="15" customFormat="1" x14ac:dyDescent="0.15">
      <c r="A1087" s="91">
        <v>103</v>
      </c>
      <c r="C1087" s="147" t="s">
        <v>128</v>
      </c>
      <c r="D1087" s="155" t="s">
        <v>815</v>
      </c>
      <c r="E1087" s="260">
        <v>0</v>
      </c>
      <c r="F1087" s="260">
        <v>0</v>
      </c>
      <c r="G1087" s="160" t="s">
        <v>60</v>
      </c>
      <c r="H1087" s="145" t="s">
        <v>156</v>
      </c>
      <c r="I1087" s="145" t="s">
        <v>62</v>
      </c>
      <c r="J1087" s="145"/>
      <c r="K1087" s="231" t="s">
        <v>63</v>
      </c>
    </row>
    <row r="1088" spans="1:11" s="15" customFormat="1" x14ac:dyDescent="0.15">
      <c r="A1088" s="91">
        <v>104</v>
      </c>
      <c r="C1088" s="147" t="s">
        <v>128</v>
      </c>
      <c r="D1088" s="155" t="s">
        <v>347</v>
      </c>
      <c r="E1088" s="260">
        <v>0</v>
      </c>
      <c r="F1088" s="260">
        <v>0</v>
      </c>
      <c r="G1088" s="160" t="s">
        <v>60</v>
      </c>
      <c r="H1088" s="145" t="s">
        <v>156</v>
      </c>
      <c r="I1088" s="145" t="s">
        <v>62</v>
      </c>
      <c r="J1088" s="145"/>
      <c r="K1088" s="231" t="s">
        <v>63</v>
      </c>
    </row>
    <row r="1089" spans="1:11" s="15" customFormat="1" x14ac:dyDescent="0.15">
      <c r="A1089" s="91">
        <v>105</v>
      </c>
      <c r="C1089" s="147" t="s">
        <v>128</v>
      </c>
      <c r="D1089" s="155" t="s">
        <v>348</v>
      </c>
      <c r="E1089" s="260">
        <v>0</v>
      </c>
      <c r="F1089" s="260">
        <v>0</v>
      </c>
      <c r="G1089" s="160" t="s">
        <v>60</v>
      </c>
      <c r="H1089" s="145" t="s">
        <v>156</v>
      </c>
      <c r="I1089" s="145" t="s">
        <v>62</v>
      </c>
      <c r="J1089" s="145"/>
      <c r="K1089" s="231" t="s">
        <v>63</v>
      </c>
    </row>
    <row r="1090" spans="1:11" s="15" customFormat="1" x14ac:dyDescent="0.15">
      <c r="A1090" s="91">
        <v>106</v>
      </c>
      <c r="C1090" s="147" t="s">
        <v>128</v>
      </c>
      <c r="D1090" s="155" t="s">
        <v>349</v>
      </c>
      <c r="E1090" s="260">
        <v>0</v>
      </c>
      <c r="F1090" s="260">
        <v>0</v>
      </c>
      <c r="G1090" s="160" t="s">
        <v>60</v>
      </c>
      <c r="H1090" s="145" t="s">
        <v>156</v>
      </c>
      <c r="I1090" s="145" t="s">
        <v>62</v>
      </c>
      <c r="J1090" s="145"/>
      <c r="K1090" s="231" t="s">
        <v>63</v>
      </c>
    </row>
    <row r="1091" spans="1:11" s="15" customFormat="1" x14ac:dyDescent="0.15">
      <c r="A1091" s="91">
        <v>107</v>
      </c>
      <c r="C1091" s="147" t="s">
        <v>128</v>
      </c>
      <c r="D1091" s="155" t="s">
        <v>350</v>
      </c>
      <c r="E1091" s="260">
        <v>0</v>
      </c>
      <c r="F1091" s="260">
        <v>0</v>
      </c>
      <c r="G1091" s="160" t="s">
        <v>60</v>
      </c>
      <c r="H1091" s="145" t="s">
        <v>156</v>
      </c>
      <c r="I1091" s="145" t="s">
        <v>62</v>
      </c>
      <c r="J1091" s="145"/>
      <c r="K1091" s="231" t="s">
        <v>63</v>
      </c>
    </row>
    <row r="1092" spans="1:11" s="15" customFormat="1" x14ac:dyDescent="0.15">
      <c r="A1092" s="91">
        <v>108</v>
      </c>
      <c r="C1092" s="147" t="s">
        <v>128</v>
      </c>
      <c r="D1092" s="155" t="s">
        <v>351</v>
      </c>
      <c r="E1092" s="260">
        <v>0</v>
      </c>
      <c r="F1092" s="260">
        <v>0</v>
      </c>
      <c r="G1092" s="160" t="s">
        <v>60</v>
      </c>
      <c r="H1092" s="145" t="s">
        <v>156</v>
      </c>
      <c r="I1092" s="145" t="s">
        <v>62</v>
      </c>
      <c r="J1092" s="145"/>
      <c r="K1092" s="231" t="s">
        <v>63</v>
      </c>
    </row>
    <row r="1093" spans="1:11" s="15" customFormat="1" x14ac:dyDescent="0.15">
      <c r="A1093" s="91">
        <v>109</v>
      </c>
      <c r="C1093" s="147" t="s">
        <v>128</v>
      </c>
      <c r="D1093" s="155" t="s">
        <v>352</v>
      </c>
      <c r="E1093" s="260">
        <v>0</v>
      </c>
      <c r="F1093" s="260">
        <v>0</v>
      </c>
      <c r="G1093" s="160" t="s">
        <v>60</v>
      </c>
      <c r="H1093" s="145" t="s">
        <v>156</v>
      </c>
      <c r="I1093" s="145" t="s">
        <v>62</v>
      </c>
      <c r="J1093" s="145"/>
      <c r="K1093" s="231" t="s">
        <v>63</v>
      </c>
    </row>
    <row r="1094" spans="1:11" s="15" customFormat="1" x14ac:dyDescent="0.15">
      <c r="A1094" s="91">
        <v>110</v>
      </c>
      <c r="C1094" s="147" t="s">
        <v>128</v>
      </c>
      <c r="D1094" s="155" t="s">
        <v>353</v>
      </c>
      <c r="E1094" s="260">
        <v>0</v>
      </c>
      <c r="F1094" s="260">
        <v>0</v>
      </c>
      <c r="G1094" s="160" t="s">
        <v>60</v>
      </c>
      <c r="H1094" s="145" t="s">
        <v>156</v>
      </c>
      <c r="I1094" s="145" t="s">
        <v>62</v>
      </c>
      <c r="J1094" s="145"/>
      <c r="K1094" s="231" t="s">
        <v>63</v>
      </c>
    </row>
    <row r="1095" spans="1:11" s="15" customFormat="1" x14ac:dyDescent="0.15">
      <c r="A1095" s="91">
        <v>111</v>
      </c>
      <c r="C1095" s="147" t="s">
        <v>128</v>
      </c>
      <c r="D1095" s="155" t="s">
        <v>354</v>
      </c>
      <c r="E1095" s="260">
        <v>0</v>
      </c>
      <c r="F1095" s="260">
        <v>0</v>
      </c>
      <c r="G1095" s="160" t="s">
        <v>60</v>
      </c>
      <c r="H1095" s="145" t="s">
        <v>156</v>
      </c>
      <c r="I1095" s="145" t="s">
        <v>62</v>
      </c>
      <c r="J1095" s="145"/>
      <c r="K1095" s="231" t="s">
        <v>63</v>
      </c>
    </row>
    <row r="1096" spans="1:11" s="15" customFormat="1" x14ac:dyDescent="0.15">
      <c r="A1096" s="91">
        <v>112</v>
      </c>
      <c r="C1096" s="147" t="s">
        <v>128</v>
      </c>
      <c r="D1096" s="155" t="s">
        <v>355</v>
      </c>
      <c r="E1096" s="260">
        <v>0</v>
      </c>
      <c r="F1096" s="260">
        <v>0</v>
      </c>
      <c r="G1096" s="160" t="s">
        <v>60</v>
      </c>
      <c r="H1096" s="145" t="s">
        <v>156</v>
      </c>
      <c r="I1096" s="145" t="s">
        <v>62</v>
      </c>
      <c r="J1096" s="145"/>
      <c r="K1096" s="231" t="s">
        <v>63</v>
      </c>
    </row>
    <row r="1097" spans="1:11" s="15" customFormat="1" x14ac:dyDescent="0.15">
      <c r="A1097" s="91">
        <v>113</v>
      </c>
      <c r="C1097" s="147" t="s">
        <v>128</v>
      </c>
      <c r="D1097" s="155" t="s">
        <v>356</v>
      </c>
      <c r="E1097" s="260">
        <v>0</v>
      </c>
      <c r="F1097" s="260">
        <v>0</v>
      </c>
      <c r="G1097" s="160" t="s">
        <v>60</v>
      </c>
      <c r="H1097" s="145" t="s">
        <v>156</v>
      </c>
      <c r="I1097" s="145" t="s">
        <v>62</v>
      </c>
      <c r="J1097" s="145"/>
      <c r="K1097" s="231" t="s">
        <v>63</v>
      </c>
    </row>
    <row r="1098" spans="1:11" s="15" customFormat="1" x14ac:dyDescent="0.15">
      <c r="A1098" s="91">
        <v>114</v>
      </c>
      <c r="C1098" s="147" t="s">
        <v>128</v>
      </c>
      <c r="D1098" s="155" t="s">
        <v>357</v>
      </c>
      <c r="E1098" s="260">
        <v>0</v>
      </c>
      <c r="F1098" s="260">
        <v>0</v>
      </c>
      <c r="G1098" s="160" t="s">
        <v>60</v>
      </c>
      <c r="H1098" s="145" t="s">
        <v>156</v>
      </c>
      <c r="I1098" s="145" t="s">
        <v>62</v>
      </c>
      <c r="J1098" s="145"/>
      <c r="K1098" s="231" t="s">
        <v>63</v>
      </c>
    </row>
    <row r="1099" spans="1:11" s="15" customFormat="1" x14ac:dyDescent="0.15">
      <c r="A1099" s="91">
        <v>115</v>
      </c>
      <c r="C1099" s="147" t="s">
        <v>128</v>
      </c>
      <c r="D1099" s="155" t="s">
        <v>358</v>
      </c>
      <c r="E1099" s="260">
        <v>0</v>
      </c>
      <c r="F1099" s="260">
        <v>0</v>
      </c>
      <c r="G1099" s="160" t="s">
        <v>60</v>
      </c>
      <c r="H1099" s="145" t="s">
        <v>156</v>
      </c>
      <c r="I1099" s="145" t="s">
        <v>62</v>
      </c>
      <c r="J1099" s="145"/>
      <c r="K1099" s="231" t="s">
        <v>63</v>
      </c>
    </row>
    <row r="1100" spans="1:11" s="15" customFormat="1" x14ac:dyDescent="0.15">
      <c r="A1100" s="91">
        <v>116</v>
      </c>
      <c r="C1100" s="147" t="s">
        <v>128</v>
      </c>
      <c r="D1100" s="155" t="s">
        <v>359</v>
      </c>
      <c r="E1100" s="260">
        <v>0</v>
      </c>
      <c r="F1100" s="260">
        <v>0</v>
      </c>
      <c r="G1100" s="160" t="s">
        <v>60</v>
      </c>
      <c r="H1100" s="145" t="s">
        <v>156</v>
      </c>
      <c r="I1100" s="145" t="s">
        <v>62</v>
      </c>
      <c r="J1100" s="145"/>
      <c r="K1100" s="231" t="s">
        <v>63</v>
      </c>
    </row>
    <row r="1101" spans="1:11" s="15" customFormat="1" x14ac:dyDescent="0.15">
      <c r="A1101" s="91">
        <v>117</v>
      </c>
      <c r="C1101" s="147" t="s">
        <v>128</v>
      </c>
      <c r="D1101" s="155" t="s">
        <v>360</v>
      </c>
      <c r="E1101" s="260">
        <v>0</v>
      </c>
      <c r="F1101" s="260">
        <v>0</v>
      </c>
      <c r="G1101" s="160" t="s">
        <v>60</v>
      </c>
      <c r="H1101" s="145" t="s">
        <v>156</v>
      </c>
      <c r="I1101" s="145" t="s">
        <v>62</v>
      </c>
      <c r="J1101" s="145"/>
      <c r="K1101" s="231" t="s">
        <v>63</v>
      </c>
    </row>
    <row r="1102" spans="1:11" s="15" customFormat="1" x14ac:dyDescent="0.15">
      <c r="A1102" s="91">
        <v>118</v>
      </c>
      <c r="C1102" s="147" t="s">
        <v>128</v>
      </c>
      <c r="D1102" s="155" t="s">
        <v>361</v>
      </c>
      <c r="E1102" s="260">
        <v>0</v>
      </c>
      <c r="F1102" s="260">
        <v>0</v>
      </c>
      <c r="G1102" s="160" t="s">
        <v>60</v>
      </c>
      <c r="H1102" s="145" t="s">
        <v>156</v>
      </c>
      <c r="I1102" s="145" t="s">
        <v>62</v>
      </c>
      <c r="J1102" s="145"/>
      <c r="K1102" s="231" t="s">
        <v>63</v>
      </c>
    </row>
    <row r="1103" spans="1:11" s="15" customFormat="1" x14ac:dyDescent="0.15">
      <c r="A1103" s="91">
        <v>119</v>
      </c>
      <c r="C1103" s="147" t="s">
        <v>128</v>
      </c>
      <c r="D1103" s="155" t="s">
        <v>362</v>
      </c>
      <c r="E1103" s="260">
        <v>0</v>
      </c>
      <c r="F1103" s="260">
        <v>0</v>
      </c>
      <c r="G1103" s="160" t="s">
        <v>60</v>
      </c>
      <c r="H1103" s="145" t="s">
        <v>156</v>
      </c>
      <c r="I1103" s="145" t="s">
        <v>62</v>
      </c>
      <c r="J1103" s="145"/>
      <c r="K1103" s="231" t="s">
        <v>63</v>
      </c>
    </row>
    <row r="1104" spans="1:11" s="15" customFormat="1" x14ac:dyDescent="0.15">
      <c r="A1104" s="91">
        <v>120</v>
      </c>
      <c r="C1104" s="147" t="s">
        <v>128</v>
      </c>
      <c r="D1104" s="155" t="s">
        <v>363</v>
      </c>
      <c r="E1104" s="260">
        <v>0</v>
      </c>
      <c r="F1104" s="260">
        <v>0</v>
      </c>
      <c r="G1104" s="160" t="s">
        <v>60</v>
      </c>
      <c r="H1104" s="145" t="s">
        <v>156</v>
      </c>
      <c r="I1104" s="145" t="s">
        <v>62</v>
      </c>
      <c r="J1104" s="145"/>
      <c r="K1104" s="231" t="s">
        <v>63</v>
      </c>
    </row>
    <row r="1105" spans="1:11" s="15" customFormat="1" x14ac:dyDescent="0.15">
      <c r="A1105" s="91">
        <v>121</v>
      </c>
      <c r="C1105" s="147" t="s">
        <v>128</v>
      </c>
      <c r="D1105" s="155" t="s">
        <v>364</v>
      </c>
      <c r="E1105" s="260">
        <v>0</v>
      </c>
      <c r="F1105" s="260">
        <v>0</v>
      </c>
      <c r="G1105" s="160" t="s">
        <v>60</v>
      </c>
      <c r="H1105" s="145" t="s">
        <v>156</v>
      </c>
      <c r="I1105" s="145" t="s">
        <v>62</v>
      </c>
      <c r="J1105" s="145"/>
      <c r="K1105" s="231" t="s">
        <v>63</v>
      </c>
    </row>
    <row r="1106" spans="1:11" s="15" customFormat="1" x14ac:dyDescent="0.15">
      <c r="A1106" s="91">
        <v>122</v>
      </c>
      <c r="C1106" s="147" t="s">
        <v>128</v>
      </c>
      <c r="D1106" s="155" t="s">
        <v>365</v>
      </c>
      <c r="E1106" s="260">
        <v>0</v>
      </c>
      <c r="F1106" s="260">
        <v>0</v>
      </c>
      <c r="G1106" s="160" t="s">
        <v>60</v>
      </c>
      <c r="H1106" s="145" t="s">
        <v>156</v>
      </c>
      <c r="I1106" s="145" t="s">
        <v>62</v>
      </c>
      <c r="J1106" s="145"/>
      <c r="K1106" s="231" t="s">
        <v>63</v>
      </c>
    </row>
    <row r="1107" spans="1:11" s="15" customFormat="1" x14ac:dyDescent="0.15">
      <c r="A1107" s="91">
        <v>123</v>
      </c>
      <c r="C1107" s="147" t="s">
        <v>128</v>
      </c>
      <c r="D1107" s="155" t="s">
        <v>366</v>
      </c>
      <c r="E1107" s="260">
        <v>0</v>
      </c>
      <c r="F1107" s="260">
        <v>0</v>
      </c>
      <c r="G1107" s="160" t="s">
        <v>60</v>
      </c>
      <c r="H1107" s="145" t="s">
        <v>156</v>
      </c>
      <c r="I1107" s="145" t="s">
        <v>62</v>
      </c>
      <c r="J1107" s="145"/>
      <c r="K1107" s="231" t="s">
        <v>63</v>
      </c>
    </row>
    <row r="1108" spans="1:11" s="15" customFormat="1" x14ac:dyDescent="0.15">
      <c r="A1108" s="91">
        <v>124</v>
      </c>
      <c r="C1108" s="147" t="s">
        <v>128</v>
      </c>
      <c r="D1108" s="155" t="s">
        <v>367</v>
      </c>
      <c r="E1108" s="260">
        <v>0</v>
      </c>
      <c r="F1108" s="260">
        <v>0</v>
      </c>
      <c r="G1108" s="160" t="s">
        <v>60</v>
      </c>
      <c r="H1108" s="145" t="s">
        <v>156</v>
      </c>
      <c r="I1108" s="145" t="s">
        <v>62</v>
      </c>
      <c r="J1108" s="145"/>
      <c r="K1108" s="231" t="s">
        <v>63</v>
      </c>
    </row>
    <row r="1109" spans="1:11" s="15" customFormat="1" x14ac:dyDescent="0.15">
      <c r="A1109" s="91">
        <v>125</v>
      </c>
      <c r="C1109" s="147" t="s">
        <v>128</v>
      </c>
      <c r="D1109" s="155" t="s">
        <v>368</v>
      </c>
      <c r="E1109" s="260">
        <v>0</v>
      </c>
      <c r="F1109" s="260">
        <v>0</v>
      </c>
      <c r="G1109" s="160" t="s">
        <v>60</v>
      </c>
      <c r="H1109" s="145" t="s">
        <v>156</v>
      </c>
      <c r="I1109" s="145" t="s">
        <v>62</v>
      </c>
      <c r="J1109" s="145"/>
      <c r="K1109" s="231" t="s">
        <v>63</v>
      </c>
    </row>
    <row r="1110" spans="1:11" s="15" customFormat="1" x14ac:dyDescent="0.15">
      <c r="A1110" s="91">
        <v>126</v>
      </c>
      <c r="C1110" s="147" t="s">
        <v>128</v>
      </c>
      <c r="D1110" s="155" t="s">
        <v>369</v>
      </c>
      <c r="E1110" s="260">
        <v>0</v>
      </c>
      <c r="F1110" s="260">
        <v>0</v>
      </c>
      <c r="G1110" s="160" t="s">
        <v>60</v>
      </c>
      <c r="H1110" s="145" t="s">
        <v>156</v>
      </c>
      <c r="I1110" s="145" t="s">
        <v>62</v>
      </c>
      <c r="J1110" s="145"/>
      <c r="K1110" s="231" t="s">
        <v>63</v>
      </c>
    </row>
    <row r="1111" spans="1:11" s="15" customFormat="1" x14ac:dyDescent="0.15">
      <c r="A1111" s="91">
        <v>127</v>
      </c>
      <c r="C1111" s="147" t="s">
        <v>128</v>
      </c>
      <c r="D1111" s="155" t="s">
        <v>370</v>
      </c>
      <c r="E1111" s="260">
        <v>0</v>
      </c>
      <c r="F1111" s="260">
        <v>0</v>
      </c>
      <c r="G1111" s="160" t="s">
        <v>60</v>
      </c>
      <c r="H1111" s="145" t="s">
        <v>156</v>
      </c>
      <c r="I1111" s="145" t="s">
        <v>62</v>
      </c>
      <c r="J1111" s="145"/>
      <c r="K1111" s="231" t="s">
        <v>63</v>
      </c>
    </row>
    <row r="1112" spans="1:11" s="15" customFormat="1" x14ac:dyDescent="0.15">
      <c r="A1112" s="91">
        <v>128</v>
      </c>
      <c r="C1112" s="147" t="s">
        <v>128</v>
      </c>
      <c r="D1112" s="155" t="s">
        <v>371</v>
      </c>
      <c r="E1112" s="260">
        <v>0</v>
      </c>
      <c r="F1112" s="260">
        <v>0</v>
      </c>
      <c r="G1112" s="160" t="s">
        <v>60</v>
      </c>
      <c r="H1112" s="145" t="s">
        <v>156</v>
      </c>
      <c r="I1112" s="145" t="s">
        <v>62</v>
      </c>
      <c r="J1112" s="145"/>
      <c r="K1112" s="231" t="s">
        <v>63</v>
      </c>
    </row>
    <row r="1113" spans="1:11" s="15" customFormat="1" x14ac:dyDescent="0.15">
      <c r="A1113" s="91">
        <v>129</v>
      </c>
      <c r="C1113" s="147" t="s">
        <v>128</v>
      </c>
      <c r="D1113" s="155" t="s">
        <v>372</v>
      </c>
      <c r="E1113" s="260">
        <v>0</v>
      </c>
      <c r="F1113" s="260">
        <v>0</v>
      </c>
      <c r="G1113" s="160" t="s">
        <v>60</v>
      </c>
      <c r="H1113" s="145" t="s">
        <v>156</v>
      </c>
      <c r="I1113" s="145" t="s">
        <v>62</v>
      </c>
      <c r="J1113" s="145"/>
      <c r="K1113" s="231" t="s">
        <v>63</v>
      </c>
    </row>
    <row r="1114" spans="1:11" s="15" customFormat="1" x14ac:dyDescent="0.15">
      <c r="A1114" s="91">
        <v>130</v>
      </c>
      <c r="C1114" s="147" t="s">
        <v>128</v>
      </c>
      <c r="D1114" s="155" t="s">
        <v>373</v>
      </c>
      <c r="E1114" s="260">
        <v>0</v>
      </c>
      <c r="F1114" s="260">
        <v>0</v>
      </c>
      <c r="G1114" s="160" t="s">
        <v>60</v>
      </c>
      <c r="H1114" s="145" t="s">
        <v>156</v>
      </c>
      <c r="I1114" s="145" t="s">
        <v>62</v>
      </c>
      <c r="J1114" s="145"/>
      <c r="K1114" s="231" t="s">
        <v>63</v>
      </c>
    </row>
    <row r="1115" spans="1:11" s="15" customFormat="1" x14ac:dyDescent="0.15">
      <c r="A1115" s="91">
        <v>131</v>
      </c>
      <c r="C1115" s="147" t="s">
        <v>128</v>
      </c>
      <c r="D1115" s="155" t="s">
        <v>374</v>
      </c>
      <c r="E1115" s="260">
        <v>0</v>
      </c>
      <c r="F1115" s="260">
        <v>0</v>
      </c>
      <c r="G1115" s="160" t="s">
        <v>60</v>
      </c>
      <c r="H1115" s="145" t="s">
        <v>156</v>
      </c>
      <c r="I1115" s="145" t="s">
        <v>62</v>
      </c>
      <c r="J1115" s="145"/>
      <c r="K1115" s="231" t="s">
        <v>63</v>
      </c>
    </row>
    <row r="1116" spans="1:11" s="15" customFormat="1" x14ac:dyDescent="0.15">
      <c r="A1116" s="91">
        <v>132</v>
      </c>
      <c r="C1116" s="147" t="s">
        <v>128</v>
      </c>
      <c r="D1116" s="155" t="s">
        <v>375</v>
      </c>
      <c r="E1116" s="260">
        <v>0</v>
      </c>
      <c r="F1116" s="260">
        <v>0</v>
      </c>
      <c r="G1116" s="160" t="s">
        <v>60</v>
      </c>
      <c r="H1116" s="145" t="s">
        <v>156</v>
      </c>
      <c r="I1116" s="145" t="s">
        <v>62</v>
      </c>
      <c r="J1116" s="145"/>
      <c r="K1116" s="231" t="s">
        <v>63</v>
      </c>
    </row>
    <row r="1117" spans="1:11" s="15" customFormat="1" x14ac:dyDescent="0.15">
      <c r="A1117" s="91">
        <v>133</v>
      </c>
      <c r="C1117" s="147" t="s">
        <v>128</v>
      </c>
      <c r="D1117" s="155" t="s">
        <v>376</v>
      </c>
      <c r="E1117" s="260">
        <v>0</v>
      </c>
      <c r="F1117" s="260">
        <v>0</v>
      </c>
      <c r="G1117" s="160" t="s">
        <v>60</v>
      </c>
      <c r="H1117" s="145" t="s">
        <v>156</v>
      </c>
      <c r="I1117" s="145" t="s">
        <v>62</v>
      </c>
      <c r="J1117" s="145"/>
      <c r="K1117" s="231" t="s">
        <v>63</v>
      </c>
    </row>
    <row r="1118" spans="1:11" s="15" customFormat="1" x14ac:dyDescent="0.15">
      <c r="A1118" s="91">
        <v>134</v>
      </c>
      <c r="C1118" s="147" t="s">
        <v>128</v>
      </c>
      <c r="D1118" s="155" t="s">
        <v>377</v>
      </c>
      <c r="E1118" s="260">
        <v>0</v>
      </c>
      <c r="F1118" s="260">
        <v>0</v>
      </c>
      <c r="G1118" s="160" t="s">
        <v>60</v>
      </c>
      <c r="H1118" s="145" t="s">
        <v>156</v>
      </c>
      <c r="I1118" s="145" t="s">
        <v>62</v>
      </c>
      <c r="J1118" s="145"/>
      <c r="K1118" s="231" t="s">
        <v>63</v>
      </c>
    </row>
    <row r="1119" spans="1:11" s="15" customFormat="1" x14ac:dyDescent="0.15">
      <c r="A1119" s="91">
        <v>135</v>
      </c>
      <c r="C1119" s="147" t="s">
        <v>128</v>
      </c>
      <c r="D1119" s="155" t="s">
        <v>378</v>
      </c>
      <c r="E1119" s="260">
        <v>0</v>
      </c>
      <c r="F1119" s="260">
        <v>0</v>
      </c>
      <c r="G1119" s="160" t="s">
        <v>60</v>
      </c>
      <c r="H1119" s="145" t="s">
        <v>156</v>
      </c>
      <c r="I1119" s="145" t="s">
        <v>62</v>
      </c>
      <c r="J1119" s="145"/>
      <c r="K1119" s="231" t="s">
        <v>63</v>
      </c>
    </row>
    <row r="1120" spans="1:11" s="15" customFormat="1" x14ac:dyDescent="0.15">
      <c r="A1120" s="91">
        <v>136</v>
      </c>
      <c r="C1120" s="147" t="s">
        <v>128</v>
      </c>
      <c r="D1120" s="155" t="s">
        <v>379</v>
      </c>
      <c r="E1120" s="260">
        <v>0</v>
      </c>
      <c r="F1120" s="260">
        <v>0</v>
      </c>
      <c r="G1120" s="160" t="s">
        <v>60</v>
      </c>
      <c r="H1120" s="145" t="s">
        <v>156</v>
      </c>
      <c r="I1120" s="145" t="s">
        <v>62</v>
      </c>
      <c r="J1120" s="145"/>
      <c r="K1120" s="231" t="s">
        <v>63</v>
      </c>
    </row>
    <row r="1121" spans="1:11" s="15" customFormat="1" x14ac:dyDescent="0.15">
      <c r="A1121" s="91">
        <v>137</v>
      </c>
      <c r="C1121" s="147" t="s">
        <v>128</v>
      </c>
      <c r="D1121" s="155" t="s">
        <v>816</v>
      </c>
      <c r="E1121" s="260">
        <v>0</v>
      </c>
      <c r="F1121" s="260">
        <v>0</v>
      </c>
      <c r="G1121" s="160" t="s">
        <v>60</v>
      </c>
      <c r="H1121" s="145" t="s">
        <v>156</v>
      </c>
      <c r="I1121" s="145" t="s">
        <v>62</v>
      </c>
      <c r="J1121" s="145"/>
      <c r="K1121" s="231" t="s">
        <v>63</v>
      </c>
    </row>
    <row r="1122" spans="1:11" s="15" customFormat="1" x14ac:dyDescent="0.15">
      <c r="A1122" s="91">
        <v>138</v>
      </c>
      <c r="C1122" s="147" t="s">
        <v>128</v>
      </c>
      <c r="D1122" s="155" t="s">
        <v>414</v>
      </c>
      <c r="E1122" s="260">
        <v>0</v>
      </c>
      <c r="F1122" s="260">
        <v>0</v>
      </c>
      <c r="G1122" s="160" t="s">
        <v>60</v>
      </c>
      <c r="H1122" s="145" t="s">
        <v>156</v>
      </c>
      <c r="I1122" s="145" t="s">
        <v>62</v>
      </c>
      <c r="J1122" s="145"/>
      <c r="K1122" s="231" t="s">
        <v>63</v>
      </c>
    </row>
    <row r="1123" spans="1:11" s="15" customFormat="1" x14ac:dyDescent="0.15">
      <c r="A1123" s="91">
        <v>139</v>
      </c>
      <c r="C1123" s="147" t="s">
        <v>128</v>
      </c>
      <c r="D1123" s="155" t="s">
        <v>415</v>
      </c>
      <c r="E1123" s="260">
        <v>0</v>
      </c>
      <c r="F1123" s="260">
        <v>0</v>
      </c>
      <c r="G1123" s="160" t="s">
        <v>60</v>
      </c>
      <c r="H1123" s="145" t="s">
        <v>156</v>
      </c>
      <c r="I1123" s="145" t="s">
        <v>62</v>
      </c>
      <c r="J1123" s="145"/>
      <c r="K1123" s="231" t="s">
        <v>63</v>
      </c>
    </row>
    <row r="1124" spans="1:11" s="15" customFormat="1" x14ac:dyDescent="0.15">
      <c r="A1124" s="91">
        <v>140</v>
      </c>
      <c r="C1124" s="147" t="s">
        <v>128</v>
      </c>
      <c r="D1124" s="155" t="s">
        <v>416</v>
      </c>
      <c r="E1124" s="260">
        <v>0</v>
      </c>
      <c r="F1124" s="260">
        <v>0</v>
      </c>
      <c r="G1124" s="160" t="s">
        <v>60</v>
      </c>
      <c r="H1124" s="145" t="s">
        <v>156</v>
      </c>
      <c r="I1124" s="145" t="s">
        <v>62</v>
      </c>
      <c r="J1124" s="145"/>
      <c r="K1124" s="231" t="s">
        <v>63</v>
      </c>
    </row>
    <row r="1125" spans="1:11" s="15" customFormat="1" x14ac:dyDescent="0.15">
      <c r="A1125" s="91">
        <v>141</v>
      </c>
      <c r="C1125" s="147" t="s">
        <v>128</v>
      </c>
      <c r="D1125" s="155" t="s">
        <v>417</v>
      </c>
      <c r="E1125" s="260">
        <v>0</v>
      </c>
      <c r="F1125" s="260">
        <v>0</v>
      </c>
      <c r="G1125" s="160" t="s">
        <v>60</v>
      </c>
      <c r="H1125" s="145" t="s">
        <v>156</v>
      </c>
      <c r="I1125" s="145" t="s">
        <v>62</v>
      </c>
      <c r="J1125" s="145"/>
      <c r="K1125" s="231" t="s">
        <v>63</v>
      </c>
    </row>
    <row r="1126" spans="1:11" s="15" customFormat="1" x14ac:dyDescent="0.15">
      <c r="A1126" s="91">
        <v>142</v>
      </c>
      <c r="C1126" s="147" t="s">
        <v>128</v>
      </c>
      <c r="D1126" s="155" t="s">
        <v>418</v>
      </c>
      <c r="E1126" s="260">
        <v>0</v>
      </c>
      <c r="F1126" s="260">
        <v>0</v>
      </c>
      <c r="G1126" s="160" t="s">
        <v>60</v>
      </c>
      <c r="H1126" s="145" t="s">
        <v>156</v>
      </c>
      <c r="I1126" s="145" t="s">
        <v>62</v>
      </c>
      <c r="J1126" s="145"/>
      <c r="K1126" s="231" t="s">
        <v>63</v>
      </c>
    </row>
    <row r="1127" spans="1:11" s="15" customFormat="1" x14ac:dyDescent="0.15">
      <c r="A1127" s="91">
        <v>143</v>
      </c>
      <c r="C1127" s="147" t="s">
        <v>128</v>
      </c>
      <c r="D1127" s="155" t="s">
        <v>419</v>
      </c>
      <c r="E1127" s="260">
        <v>0</v>
      </c>
      <c r="F1127" s="260">
        <v>0</v>
      </c>
      <c r="G1127" s="160" t="s">
        <v>60</v>
      </c>
      <c r="H1127" s="145" t="s">
        <v>156</v>
      </c>
      <c r="I1127" s="145" t="s">
        <v>62</v>
      </c>
      <c r="J1127" s="145"/>
      <c r="K1127" s="231" t="s">
        <v>63</v>
      </c>
    </row>
    <row r="1128" spans="1:11" s="15" customFormat="1" x14ac:dyDescent="0.15">
      <c r="A1128" s="91">
        <v>144</v>
      </c>
      <c r="C1128" s="147" t="s">
        <v>128</v>
      </c>
      <c r="D1128" s="155" t="s">
        <v>420</v>
      </c>
      <c r="E1128" s="260">
        <v>0</v>
      </c>
      <c r="F1128" s="260">
        <v>0</v>
      </c>
      <c r="G1128" s="160" t="s">
        <v>60</v>
      </c>
      <c r="H1128" s="145" t="s">
        <v>156</v>
      </c>
      <c r="I1128" s="145" t="s">
        <v>62</v>
      </c>
      <c r="J1128" s="145"/>
      <c r="K1128" s="231" t="s">
        <v>63</v>
      </c>
    </row>
    <row r="1129" spans="1:11" s="15" customFormat="1" x14ac:dyDescent="0.15">
      <c r="A1129" s="91">
        <v>145</v>
      </c>
      <c r="C1129" s="147" t="s">
        <v>128</v>
      </c>
      <c r="D1129" s="155" t="s">
        <v>421</v>
      </c>
      <c r="E1129" s="260">
        <v>0</v>
      </c>
      <c r="F1129" s="260">
        <v>0</v>
      </c>
      <c r="G1129" s="160" t="s">
        <v>60</v>
      </c>
      <c r="H1129" s="145" t="s">
        <v>156</v>
      </c>
      <c r="I1129" s="145" t="s">
        <v>62</v>
      </c>
      <c r="J1129" s="145"/>
      <c r="K1129" s="231" t="s">
        <v>63</v>
      </c>
    </row>
    <row r="1130" spans="1:11" s="15" customFormat="1" x14ac:dyDescent="0.15">
      <c r="A1130" s="91">
        <v>146</v>
      </c>
      <c r="C1130" s="147" t="s">
        <v>128</v>
      </c>
      <c r="D1130" s="155" t="s">
        <v>422</v>
      </c>
      <c r="E1130" s="260">
        <v>0</v>
      </c>
      <c r="F1130" s="260">
        <v>0</v>
      </c>
      <c r="G1130" s="160" t="s">
        <v>60</v>
      </c>
      <c r="H1130" s="145" t="s">
        <v>156</v>
      </c>
      <c r="I1130" s="145" t="s">
        <v>62</v>
      </c>
      <c r="J1130" s="145"/>
      <c r="K1130" s="231" t="s">
        <v>63</v>
      </c>
    </row>
    <row r="1131" spans="1:11" s="15" customFormat="1" x14ac:dyDescent="0.15">
      <c r="A1131" s="91">
        <v>147</v>
      </c>
      <c r="C1131" s="147" t="s">
        <v>128</v>
      </c>
      <c r="D1131" s="155" t="s">
        <v>423</v>
      </c>
      <c r="E1131" s="260">
        <v>0</v>
      </c>
      <c r="F1131" s="260">
        <v>0</v>
      </c>
      <c r="G1131" s="160" t="s">
        <v>60</v>
      </c>
      <c r="H1131" s="145" t="s">
        <v>156</v>
      </c>
      <c r="I1131" s="145" t="s">
        <v>62</v>
      </c>
      <c r="J1131" s="145"/>
      <c r="K1131" s="231" t="s">
        <v>63</v>
      </c>
    </row>
    <row r="1132" spans="1:11" s="15" customFormat="1" x14ac:dyDescent="0.15">
      <c r="A1132" s="91">
        <v>148</v>
      </c>
      <c r="C1132" s="147" t="s">
        <v>128</v>
      </c>
      <c r="D1132" s="155" t="s">
        <v>424</v>
      </c>
      <c r="E1132" s="260">
        <v>0</v>
      </c>
      <c r="F1132" s="260">
        <v>0</v>
      </c>
      <c r="G1132" s="160" t="s">
        <v>60</v>
      </c>
      <c r="H1132" s="145" t="s">
        <v>156</v>
      </c>
      <c r="I1132" s="145" t="s">
        <v>62</v>
      </c>
      <c r="J1132" s="145"/>
      <c r="K1132" s="231" t="s">
        <v>63</v>
      </c>
    </row>
    <row r="1133" spans="1:11" s="15" customFormat="1" x14ac:dyDescent="0.15">
      <c r="A1133" s="91">
        <v>149</v>
      </c>
      <c r="C1133" s="147" t="s">
        <v>128</v>
      </c>
      <c r="D1133" s="155" t="s">
        <v>425</v>
      </c>
      <c r="E1133" s="260">
        <v>0</v>
      </c>
      <c r="F1133" s="260">
        <v>0</v>
      </c>
      <c r="G1133" s="160" t="s">
        <v>60</v>
      </c>
      <c r="H1133" s="145" t="s">
        <v>156</v>
      </c>
      <c r="I1133" s="145" t="s">
        <v>62</v>
      </c>
      <c r="J1133" s="145"/>
      <c r="K1133" s="231" t="s">
        <v>63</v>
      </c>
    </row>
    <row r="1134" spans="1:11" s="15" customFormat="1" x14ac:dyDescent="0.15">
      <c r="A1134" s="91">
        <v>150</v>
      </c>
      <c r="C1134" s="147" t="s">
        <v>128</v>
      </c>
      <c r="D1134" s="155" t="s">
        <v>426</v>
      </c>
      <c r="E1134" s="260">
        <v>0</v>
      </c>
      <c r="F1134" s="260">
        <v>0</v>
      </c>
      <c r="G1134" s="160" t="s">
        <v>60</v>
      </c>
      <c r="H1134" s="145" t="s">
        <v>156</v>
      </c>
      <c r="I1134" s="145" t="s">
        <v>62</v>
      </c>
      <c r="J1134" s="145"/>
      <c r="K1134" s="231" t="s">
        <v>63</v>
      </c>
    </row>
    <row r="1135" spans="1:11" s="15" customFormat="1" x14ac:dyDescent="0.15">
      <c r="A1135" s="91">
        <v>151</v>
      </c>
      <c r="C1135" s="147" t="s">
        <v>128</v>
      </c>
      <c r="D1135" s="155" t="s">
        <v>427</v>
      </c>
      <c r="E1135" s="260">
        <v>0</v>
      </c>
      <c r="F1135" s="260">
        <v>0</v>
      </c>
      <c r="G1135" s="160" t="s">
        <v>60</v>
      </c>
      <c r="H1135" s="145" t="s">
        <v>156</v>
      </c>
      <c r="I1135" s="145" t="s">
        <v>62</v>
      </c>
      <c r="J1135" s="145"/>
      <c r="K1135" s="231" t="s">
        <v>63</v>
      </c>
    </row>
    <row r="1136" spans="1:11" s="15" customFormat="1" x14ac:dyDescent="0.15">
      <c r="A1136" s="91">
        <v>152</v>
      </c>
      <c r="C1136" s="147" t="s">
        <v>128</v>
      </c>
      <c r="D1136" s="155" t="s">
        <v>428</v>
      </c>
      <c r="E1136" s="260">
        <v>0</v>
      </c>
      <c r="F1136" s="260">
        <v>0</v>
      </c>
      <c r="G1136" s="160" t="s">
        <v>60</v>
      </c>
      <c r="H1136" s="145" t="s">
        <v>156</v>
      </c>
      <c r="I1136" s="145" t="s">
        <v>62</v>
      </c>
      <c r="J1136" s="145"/>
      <c r="K1136" s="231" t="s">
        <v>63</v>
      </c>
    </row>
    <row r="1137" spans="1:11" s="15" customFormat="1" x14ac:dyDescent="0.15">
      <c r="A1137" s="91">
        <v>153</v>
      </c>
      <c r="C1137" s="147" t="s">
        <v>128</v>
      </c>
      <c r="D1137" s="155" t="s">
        <v>429</v>
      </c>
      <c r="E1137" s="260">
        <v>0</v>
      </c>
      <c r="F1137" s="260">
        <v>0</v>
      </c>
      <c r="G1137" s="160" t="s">
        <v>60</v>
      </c>
      <c r="H1137" s="145" t="s">
        <v>156</v>
      </c>
      <c r="I1137" s="145" t="s">
        <v>62</v>
      </c>
      <c r="J1137" s="145"/>
      <c r="K1137" s="231" t="s">
        <v>63</v>
      </c>
    </row>
    <row r="1138" spans="1:11" s="15" customFormat="1" x14ac:dyDescent="0.15">
      <c r="A1138" s="91">
        <v>154</v>
      </c>
      <c r="C1138" s="147" t="s">
        <v>128</v>
      </c>
      <c r="D1138" s="155" t="s">
        <v>430</v>
      </c>
      <c r="E1138" s="260">
        <v>0</v>
      </c>
      <c r="F1138" s="260">
        <v>0</v>
      </c>
      <c r="G1138" s="160" t="s">
        <v>60</v>
      </c>
      <c r="H1138" s="145" t="s">
        <v>156</v>
      </c>
      <c r="I1138" s="145" t="s">
        <v>62</v>
      </c>
      <c r="J1138" s="145"/>
      <c r="K1138" s="231" t="s">
        <v>63</v>
      </c>
    </row>
    <row r="1139" spans="1:11" s="15" customFormat="1" x14ac:dyDescent="0.15">
      <c r="A1139" s="91">
        <v>155</v>
      </c>
      <c r="C1139" s="147" t="s">
        <v>128</v>
      </c>
      <c r="D1139" s="155" t="s">
        <v>431</v>
      </c>
      <c r="E1139" s="260">
        <v>0</v>
      </c>
      <c r="F1139" s="260">
        <v>0</v>
      </c>
      <c r="G1139" s="160" t="s">
        <v>60</v>
      </c>
      <c r="H1139" s="145" t="s">
        <v>156</v>
      </c>
      <c r="I1139" s="145" t="s">
        <v>62</v>
      </c>
      <c r="J1139" s="145"/>
      <c r="K1139" s="231" t="s">
        <v>63</v>
      </c>
    </row>
    <row r="1140" spans="1:11" s="15" customFormat="1" x14ac:dyDescent="0.15">
      <c r="A1140" s="91">
        <v>156</v>
      </c>
      <c r="C1140" s="147" t="s">
        <v>128</v>
      </c>
      <c r="D1140" s="155" t="s">
        <v>432</v>
      </c>
      <c r="E1140" s="260">
        <v>0</v>
      </c>
      <c r="F1140" s="260">
        <v>0</v>
      </c>
      <c r="G1140" s="160" t="s">
        <v>60</v>
      </c>
      <c r="H1140" s="145" t="s">
        <v>156</v>
      </c>
      <c r="I1140" s="145" t="s">
        <v>62</v>
      </c>
      <c r="J1140" s="145"/>
      <c r="K1140" s="231" t="s">
        <v>63</v>
      </c>
    </row>
    <row r="1141" spans="1:11" s="15" customFormat="1" x14ac:dyDescent="0.15">
      <c r="A1141" s="91">
        <v>157</v>
      </c>
      <c r="C1141" s="147" t="s">
        <v>128</v>
      </c>
      <c r="D1141" s="155" t="s">
        <v>433</v>
      </c>
      <c r="E1141" s="260">
        <v>0</v>
      </c>
      <c r="F1141" s="260">
        <v>0</v>
      </c>
      <c r="G1141" s="160" t="s">
        <v>60</v>
      </c>
      <c r="H1141" s="145" t="s">
        <v>156</v>
      </c>
      <c r="I1141" s="145" t="s">
        <v>62</v>
      </c>
      <c r="J1141" s="145"/>
      <c r="K1141" s="231" t="s">
        <v>63</v>
      </c>
    </row>
    <row r="1142" spans="1:11" s="15" customFormat="1" x14ac:dyDescent="0.15">
      <c r="A1142" s="91">
        <v>158</v>
      </c>
      <c r="C1142" s="147" t="s">
        <v>128</v>
      </c>
      <c r="D1142" s="155" t="s">
        <v>434</v>
      </c>
      <c r="E1142" s="260">
        <v>0</v>
      </c>
      <c r="F1142" s="260">
        <v>0</v>
      </c>
      <c r="G1142" s="160" t="s">
        <v>60</v>
      </c>
      <c r="H1142" s="145" t="s">
        <v>156</v>
      </c>
      <c r="I1142" s="145" t="s">
        <v>62</v>
      </c>
      <c r="J1142" s="145"/>
      <c r="K1142" s="231" t="s">
        <v>63</v>
      </c>
    </row>
    <row r="1143" spans="1:11" s="15" customFormat="1" x14ac:dyDescent="0.15">
      <c r="A1143" s="91">
        <v>159</v>
      </c>
      <c r="C1143" s="147" t="s">
        <v>128</v>
      </c>
      <c r="D1143" s="155" t="s">
        <v>435</v>
      </c>
      <c r="E1143" s="260">
        <v>0</v>
      </c>
      <c r="F1143" s="260">
        <v>0</v>
      </c>
      <c r="G1143" s="160" t="s">
        <v>60</v>
      </c>
      <c r="H1143" s="145" t="s">
        <v>156</v>
      </c>
      <c r="I1143" s="145" t="s">
        <v>62</v>
      </c>
      <c r="J1143" s="145"/>
      <c r="K1143" s="231" t="s">
        <v>63</v>
      </c>
    </row>
    <row r="1144" spans="1:11" s="15" customFormat="1" x14ac:dyDescent="0.15">
      <c r="A1144" s="91">
        <v>160</v>
      </c>
      <c r="C1144" s="147" t="s">
        <v>128</v>
      </c>
      <c r="D1144" s="155" t="s">
        <v>436</v>
      </c>
      <c r="E1144" s="260">
        <v>0</v>
      </c>
      <c r="F1144" s="260">
        <v>0</v>
      </c>
      <c r="G1144" s="160" t="s">
        <v>60</v>
      </c>
      <c r="H1144" s="145" t="s">
        <v>156</v>
      </c>
      <c r="I1144" s="145" t="s">
        <v>62</v>
      </c>
      <c r="J1144" s="145"/>
      <c r="K1144" s="231" t="s">
        <v>63</v>
      </c>
    </row>
    <row r="1145" spans="1:11" s="15" customFormat="1" x14ac:dyDescent="0.15">
      <c r="A1145" s="91">
        <v>161</v>
      </c>
      <c r="C1145" s="147" t="s">
        <v>128</v>
      </c>
      <c r="D1145" s="155" t="s">
        <v>437</v>
      </c>
      <c r="E1145" s="260">
        <v>0</v>
      </c>
      <c r="F1145" s="260">
        <v>0</v>
      </c>
      <c r="G1145" s="160" t="s">
        <v>60</v>
      </c>
      <c r="H1145" s="145" t="s">
        <v>156</v>
      </c>
      <c r="I1145" s="145" t="s">
        <v>62</v>
      </c>
      <c r="J1145" s="145"/>
      <c r="K1145" s="231" t="s">
        <v>63</v>
      </c>
    </row>
    <row r="1146" spans="1:11" s="15" customFormat="1" x14ac:dyDescent="0.15">
      <c r="A1146" s="91">
        <v>162</v>
      </c>
      <c r="C1146" s="147" t="s">
        <v>128</v>
      </c>
      <c r="D1146" s="155" t="s">
        <v>438</v>
      </c>
      <c r="E1146" s="260">
        <v>0</v>
      </c>
      <c r="F1146" s="260">
        <v>0</v>
      </c>
      <c r="G1146" s="160" t="s">
        <v>60</v>
      </c>
      <c r="H1146" s="145" t="s">
        <v>156</v>
      </c>
      <c r="I1146" s="145" t="s">
        <v>62</v>
      </c>
      <c r="J1146" s="145"/>
      <c r="K1146" s="231" t="s">
        <v>63</v>
      </c>
    </row>
    <row r="1147" spans="1:11" s="15" customFormat="1" x14ac:dyDescent="0.15">
      <c r="A1147" s="91">
        <v>163</v>
      </c>
      <c r="C1147" s="147" t="s">
        <v>128</v>
      </c>
      <c r="D1147" s="155" t="s">
        <v>439</v>
      </c>
      <c r="E1147" s="260">
        <v>0</v>
      </c>
      <c r="F1147" s="260">
        <v>0</v>
      </c>
      <c r="G1147" s="160" t="s">
        <v>60</v>
      </c>
      <c r="H1147" s="145" t="s">
        <v>156</v>
      </c>
      <c r="I1147" s="145" t="s">
        <v>62</v>
      </c>
      <c r="J1147" s="145"/>
      <c r="K1147" s="231" t="s">
        <v>63</v>
      </c>
    </row>
    <row r="1148" spans="1:11" s="15" customFormat="1" x14ac:dyDescent="0.15">
      <c r="A1148" s="91">
        <v>164</v>
      </c>
      <c r="C1148" s="147" t="s">
        <v>128</v>
      </c>
      <c r="D1148" s="155" t="s">
        <v>440</v>
      </c>
      <c r="E1148" s="260">
        <v>0</v>
      </c>
      <c r="F1148" s="260">
        <v>0</v>
      </c>
      <c r="G1148" s="160" t="s">
        <v>60</v>
      </c>
      <c r="H1148" s="145" t="s">
        <v>156</v>
      </c>
      <c r="I1148" s="145" t="s">
        <v>62</v>
      </c>
      <c r="J1148" s="145"/>
      <c r="K1148" s="231" t="s">
        <v>63</v>
      </c>
    </row>
    <row r="1149" spans="1:11" s="15" customFormat="1" x14ac:dyDescent="0.15">
      <c r="A1149" s="91">
        <v>165</v>
      </c>
      <c r="C1149" s="147" t="s">
        <v>128</v>
      </c>
      <c r="D1149" s="155" t="s">
        <v>441</v>
      </c>
      <c r="E1149" s="260">
        <v>0</v>
      </c>
      <c r="F1149" s="260">
        <v>0</v>
      </c>
      <c r="G1149" s="160" t="s">
        <v>60</v>
      </c>
      <c r="H1149" s="145" t="s">
        <v>156</v>
      </c>
      <c r="I1149" s="145" t="s">
        <v>62</v>
      </c>
      <c r="J1149" s="145"/>
      <c r="K1149" s="231" t="s">
        <v>63</v>
      </c>
    </row>
    <row r="1150" spans="1:11" s="15" customFormat="1" x14ac:dyDescent="0.15">
      <c r="A1150" s="91">
        <v>166</v>
      </c>
      <c r="C1150" s="147" t="s">
        <v>128</v>
      </c>
      <c r="D1150" s="155" t="s">
        <v>442</v>
      </c>
      <c r="E1150" s="260">
        <v>0</v>
      </c>
      <c r="F1150" s="260">
        <v>0</v>
      </c>
      <c r="G1150" s="160" t="s">
        <v>60</v>
      </c>
      <c r="H1150" s="145" t="s">
        <v>156</v>
      </c>
      <c r="I1150" s="145" t="s">
        <v>62</v>
      </c>
      <c r="J1150" s="145"/>
      <c r="K1150" s="231" t="s">
        <v>63</v>
      </c>
    </row>
    <row r="1151" spans="1:11" s="15" customFormat="1" x14ac:dyDescent="0.15">
      <c r="A1151" s="91">
        <v>167</v>
      </c>
      <c r="C1151" s="147" t="s">
        <v>128</v>
      </c>
      <c r="D1151" s="155" t="s">
        <v>443</v>
      </c>
      <c r="E1151" s="260">
        <v>0</v>
      </c>
      <c r="F1151" s="260">
        <v>0</v>
      </c>
      <c r="G1151" s="160" t="s">
        <v>60</v>
      </c>
      <c r="H1151" s="145" t="s">
        <v>156</v>
      </c>
      <c r="I1151" s="145" t="s">
        <v>62</v>
      </c>
      <c r="J1151" s="145"/>
      <c r="K1151" s="231" t="s">
        <v>63</v>
      </c>
    </row>
    <row r="1152" spans="1:11" s="15" customFormat="1" x14ac:dyDescent="0.15">
      <c r="A1152" s="91">
        <v>168</v>
      </c>
      <c r="C1152" s="147" t="s">
        <v>128</v>
      </c>
      <c r="D1152" s="155" t="s">
        <v>444</v>
      </c>
      <c r="E1152" s="260">
        <v>0</v>
      </c>
      <c r="F1152" s="260">
        <v>0</v>
      </c>
      <c r="G1152" s="160" t="s">
        <v>60</v>
      </c>
      <c r="H1152" s="145" t="s">
        <v>156</v>
      </c>
      <c r="I1152" s="145" t="s">
        <v>62</v>
      </c>
      <c r="J1152" s="145"/>
      <c r="K1152" s="231" t="s">
        <v>63</v>
      </c>
    </row>
    <row r="1153" spans="1:11" s="15" customFormat="1" x14ac:dyDescent="0.15">
      <c r="A1153" s="91">
        <v>169</v>
      </c>
      <c r="C1153" s="147" t="s">
        <v>128</v>
      </c>
      <c r="D1153" s="155" t="s">
        <v>445</v>
      </c>
      <c r="E1153" s="260">
        <v>0</v>
      </c>
      <c r="F1153" s="260">
        <v>0</v>
      </c>
      <c r="G1153" s="160" t="s">
        <v>60</v>
      </c>
      <c r="H1153" s="145" t="s">
        <v>156</v>
      </c>
      <c r="I1153" s="145" t="s">
        <v>62</v>
      </c>
      <c r="J1153" s="145"/>
      <c r="K1153" s="231" t="s">
        <v>63</v>
      </c>
    </row>
    <row r="1154" spans="1:11" s="15" customFormat="1" x14ac:dyDescent="0.15">
      <c r="A1154" s="91">
        <v>170</v>
      </c>
      <c r="C1154" s="147" t="s">
        <v>128</v>
      </c>
      <c r="D1154" s="155" t="s">
        <v>446</v>
      </c>
      <c r="E1154" s="260">
        <v>0</v>
      </c>
      <c r="F1154" s="260">
        <v>0</v>
      </c>
      <c r="G1154" s="160" t="s">
        <v>60</v>
      </c>
      <c r="H1154" s="145" t="s">
        <v>156</v>
      </c>
      <c r="I1154" s="145" t="s">
        <v>62</v>
      </c>
      <c r="J1154" s="145"/>
      <c r="K1154" s="231" t="s">
        <v>63</v>
      </c>
    </row>
    <row r="1155" spans="1:11" x14ac:dyDescent="0.15">
      <c r="A1155" s="91">
        <v>171</v>
      </c>
      <c r="C1155" s="37" t="s">
        <v>128</v>
      </c>
      <c r="D1155" s="64" t="s">
        <v>189</v>
      </c>
      <c r="E1155" s="260">
        <v>0</v>
      </c>
      <c r="F1155" s="260">
        <v>0</v>
      </c>
      <c r="G1155" s="160" t="s">
        <v>60</v>
      </c>
      <c r="H1155" s="38" t="s">
        <v>156</v>
      </c>
      <c r="I1155" s="38" t="s">
        <v>62</v>
      </c>
      <c r="J1155" s="38"/>
      <c r="K1155" s="231" t="s">
        <v>63</v>
      </c>
    </row>
    <row r="1156" spans="1:11" x14ac:dyDescent="0.15">
      <c r="A1156" s="91">
        <v>172</v>
      </c>
      <c r="C1156" s="37" t="s">
        <v>128</v>
      </c>
      <c r="D1156" s="64" t="s">
        <v>150</v>
      </c>
      <c r="E1156" s="260">
        <v>0</v>
      </c>
      <c r="F1156" s="260">
        <v>0</v>
      </c>
      <c r="G1156" s="160" t="s">
        <v>60</v>
      </c>
      <c r="H1156" s="38" t="s">
        <v>156</v>
      </c>
      <c r="I1156" s="38" t="s">
        <v>62</v>
      </c>
      <c r="J1156" s="38"/>
      <c r="K1156" s="231" t="s">
        <v>63</v>
      </c>
    </row>
    <row r="1157" spans="1:11" x14ac:dyDescent="0.15">
      <c r="A1157" s="91">
        <v>173</v>
      </c>
      <c r="C1157" s="37" t="s">
        <v>128</v>
      </c>
      <c r="D1157" s="64" t="s">
        <v>140</v>
      </c>
      <c r="E1157" s="260">
        <v>0</v>
      </c>
      <c r="F1157" s="260">
        <v>0</v>
      </c>
      <c r="G1157" s="160" t="s">
        <v>60</v>
      </c>
      <c r="H1157" s="38" t="s">
        <v>156</v>
      </c>
      <c r="I1157" s="38" t="s">
        <v>62</v>
      </c>
      <c r="J1157" s="38"/>
      <c r="K1157" s="231" t="s">
        <v>63</v>
      </c>
    </row>
    <row r="1158" spans="1:11" x14ac:dyDescent="0.15">
      <c r="A1158" s="91">
        <v>174</v>
      </c>
      <c r="C1158" s="37" t="s">
        <v>128</v>
      </c>
      <c r="D1158" s="62" t="s">
        <v>72</v>
      </c>
      <c r="E1158" s="260">
        <v>0</v>
      </c>
      <c r="F1158" s="260">
        <v>0</v>
      </c>
      <c r="G1158" s="160" t="s">
        <v>60</v>
      </c>
      <c r="H1158" s="38" t="s">
        <v>156</v>
      </c>
      <c r="I1158" s="38" t="s">
        <v>62</v>
      </c>
      <c r="J1158" s="38"/>
      <c r="K1158" s="231" t="s">
        <v>63</v>
      </c>
    </row>
    <row r="1159" spans="1:11" x14ac:dyDescent="0.15">
      <c r="A1159" s="91">
        <v>175</v>
      </c>
      <c r="C1159" s="37" t="s">
        <v>128</v>
      </c>
      <c r="D1159" s="64" t="s">
        <v>74</v>
      </c>
      <c r="E1159" s="260">
        <v>0</v>
      </c>
      <c r="F1159" s="260">
        <v>0</v>
      </c>
      <c r="G1159" s="160" t="s">
        <v>60</v>
      </c>
      <c r="H1159" s="38" t="s">
        <v>156</v>
      </c>
      <c r="I1159" s="38" t="s">
        <v>62</v>
      </c>
      <c r="J1159" s="38"/>
      <c r="K1159" s="231" t="s">
        <v>63</v>
      </c>
    </row>
    <row r="1160" spans="1:11" x14ac:dyDescent="0.15">
      <c r="A1160" s="91">
        <v>176</v>
      </c>
      <c r="C1160" s="37" t="s">
        <v>128</v>
      </c>
      <c r="D1160" s="62" t="s">
        <v>76</v>
      </c>
      <c r="E1160" s="260">
        <v>0</v>
      </c>
      <c r="F1160" s="260">
        <v>0</v>
      </c>
      <c r="G1160" s="160" t="s">
        <v>60</v>
      </c>
      <c r="H1160" s="38" t="s">
        <v>156</v>
      </c>
      <c r="I1160" s="38" t="s">
        <v>62</v>
      </c>
      <c r="J1160" s="38"/>
      <c r="K1160" s="231" t="s">
        <v>63</v>
      </c>
    </row>
    <row r="1161" spans="1:11" x14ac:dyDescent="0.15">
      <c r="A1161" s="91">
        <v>177</v>
      </c>
      <c r="C1161" s="43" t="s">
        <v>128</v>
      </c>
      <c r="D1161" s="62" t="s">
        <v>80</v>
      </c>
      <c r="E1161" s="260">
        <v>0</v>
      </c>
      <c r="F1161" s="260">
        <v>0</v>
      </c>
      <c r="G1161" s="160" t="s">
        <v>60</v>
      </c>
      <c r="H1161" s="38" t="s">
        <v>156</v>
      </c>
      <c r="I1161" s="45" t="s">
        <v>62</v>
      </c>
      <c r="J1161" s="45"/>
      <c r="K1161" s="231" t="s">
        <v>63</v>
      </c>
    </row>
    <row r="1162" spans="1:11" x14ac:dyDescent="0.15">
      <c r="A1162" s="91">
        <v>178</v>
      </c>
      <c r="C1162" s="43" t="s">
        <v>128</v>
      </c>
      <c r="D1162" s="62" t="s">
        <v>78</v>
      </c>
      <c r="E1162" s="260">
        <v>0</v>
      </c>
      <c r="F1162" s="260">
        <v>0</v>
      </c>
      <c r="G1162" s="160" t="s">
        <v>60</v>
      </c>
      <c r="H1162" s="38" t="s">
        <v>156</v>
      </c>
      <c r="I1162" s="45" t="s">
        <v>62</v>
      </c>
      <c r="J1162" s="45"/>
      <c r="K1162" s="231" t="s">
        <v>63</v>
      </c>
    </row>
    <row r="1163" spans="1:11" s="15" customFormat="1" ht="12.75" customHeight="1" x14ac:dyDescent="0.15">
      <c r="A1163" s="91">
        <v>179</v>
      </c>
      <c r="B1163" s="90"/>
      <c r="C1163" s="162" t="s">
        <v>128</v>
      </c>
      <c r="D1163" s="116" t="s">
        <v>873</v>
      </c>
      <c r="E1163" s="260">
        <v>0</v>
      </c>
      <c r="F1163" s="260">
        <v>0</v>
      </c>
      <c r="G1163" s="160" t="s">
        <v>60</v>
      </c>
      <c r="H1163" s="165" t="s">
        <v>156</v>
      </c>
      <c r="I1163" s="163" t="s">
        <v>62</v>
      </c>
      <c r="J1163" s="163"/>
      <c r="K1163" s="231" t="s">
        <v>63</v>
      </c>
    </row>
    <row r="1164" spans="1:11" s="15" customFormat="1" ht="12.75" customHeight="1" x14ac:dyDescent="0.15">
      <c r="A1164" s="91">
        <v>180</v>
      </c>
      <c r="B1164" s="90"/>
      <c r="C1164" s="162" t="s">
        <v>128</v>
      </c>
      <c r="D1164" s="161" t="s">
        <v>580</v>
      </c>
      <c r="E1164" s="260">
        <v>0</v>
      </c>
      <c r="F1164" s="260">
        <v>0</v>
      </c>
      <c r="G1164" s="160" t="s">
        <v>60</v>
      </c>
      <c r="H1164" s="165" t="s">
        <v>156</v>
      </c>
      <c r="I1164" s="163" t="s">
        <v>62</v>
      </c>
      <c r="J1164" s="163"/>
      <c r="K1164" s="231" t="s">
        <v>63</v>
      </c>
    </row>
    <row r="1165" spans="1:11" s="15" customFormat="1" ht="12.75" customHeight="1" x14ac:dyDescent="0.15">
      <c r="A1165" s="91">
        <v>181</v>
      </c>
      <c r="B1165" s="90"/>
      <c r="C1165" s="162" t="s">
        <v>128</v>
      </c>
      <c r="D1165" s="161" t="s">
        <v>581</v>
      </c>
      <c r="E1165" s="260">
        <v>0</v>
      </c>
      <c r="F1165" s="260">
        <v>0</v>
      </c>
      <c r="G1165" s="160" t="s">
        <v>60</v>
      </c>
      <c r="H1165" s="165" t="s">
        <v>156</v>
      </c>
      <c r="I1165" s="163" t="s">
        <v>62</v>
      </c>
      <c r="J1165" s="163"/>
      <c r="K1165" s="231" t="s">
        <v>63</v>
      </c>
    </row>
    <row r="1166" spans="1:11" s="15" customFormat="1" ht="12.75" customHeight="1" x14ac:dyDescent="0.15">
      <c r="A1166" s="91">
        <v>182</v>
      </c>
      <c r="B1166" s="90"/>
      <c r="C1166" s="162" t="s">
        <v>128</v>
      </c>
      <c r="D1166" s="161" t="s">
        <v>582</v>
      </c>
      <c r="E1166" s="260">
        <v>0</v>
      </c>
      <c r="F1166" s="260">
        <v>0</v>
      </c>
      <c r="G1166" s="160" t="s">
        <v>60</v>
      </c>
      <c r="H1166" s="165" t="s">
        <v>156</v>
      </c>
      <c r="I1166" s="163" t="s">
        <v>62</v>
      </c>
      <c r="J1166" s="163"/>
      <c r="K1166" s="231" t="s">
        <v>63</v>
      </c>
    </row>
    <row r="1167" spans="1:11" s="15" customFormat="1" ht="12.75" customHeight="1" x14ac:dyDescent="0.15">
      <c r="A1167" s="91">
        <v>183</v>
      </c>
      <c r="B1167" s="90"/>
      <c r="C1167" s="162" t="s">
        <v>128</v>
      </c>
      <c r="D1167" s="161" t="s">
        <v>583</v>
      </c>
      <c r="E1167" s="260">
        <v>0</v>
      </c>
      <c r="F1167" s="260">
        <v>0</v>
      </c>
      <c r="G1167" s="160" t="s">
        <v>60</v>
      </c>
      <c r="H1167" s="165" t="s">
        <v>156</v>
      </c>
      <c r="I1167" s="163" t="s">
        <v>62</v>
      </c>
      <c r="J1167" s="163"/>
      <c r="K1167" s="231" t="s">
        <v>63</v>
      </c>
    </row>
    <row r="1168" spans="1:11" s="15" customFormat="1" ht="12.75" customHeight="1" x14ac:dyDescent="0.15">
      <c r="A1168" s="91">
        <v>184</v>
      </c>
      <c r="B1168" s="90"/>
      <c r="C1168" s="162" t="s">
        <v>128</v>
      </c>
      <c r="D1168" s="161" t="s">
        <v>584</v>
      </c>
      <c r="E1168" s="260">
        <v>0</v>
      </c>
      <c r="F1168" s="260">
        <v>0</v>
      </c>
      <c r="G1168" s="160" t="s">
        <v>60</v>
      </c>
      <c r="H1168" s="165" t="s">
        <v>156</v>
      </c>
      <c r="I1168" s="163" t="s">
        <v>62</v>
      </c>
      <c r="J1168" s="163"/>
      <c r="K1168" s="231" t="s">
        <v>63</v>
      </c>
    </row>
    <row r="1169" spans="1:11" s="15" customFormat="1" ht="12.75" customHeight="1" x14ac:dyDescent="0.15">
      <c r="A1169" s="91">
        <v>185</v>
      </c>
      <c r="B1169" s="90"/>
      <c r="C1169" s="162" t="s">
        <v>128</v>
      </c>
      <c r="D1169" s="161" t="s">
        <v>585</v>
      </c>
      <c r="E1169" s="260">
        <v>0</v>
      </c>
      <c r="F1169" s="260">
        <v>0</v>
      </c>
      <c r="G1169" s="160" t="s">
        <v>60</v>
      </c>
      <c r="H1169" s="165" t="s">
        <v>156</v>
      </c>
      <c r="I1169" s="163" t="s">
        <v>62</v>
      </c>
      <c r="J1169" s="163"/>
      <c r="K1169" s="231" t="s">
        <v>63</v>
      </c>
    </row>
    <row r="1170" spans="1:11" s="15" customFormat="1" ht="12.75" customHeight="1" x14ac:dyDescent="0.15">
      <c r="A1170" s="91">
        <v>186</v>
      </c>
      <c r="B1170" s="90"/>
      <c r="C1170" s="162" t="s">
        <v>128</v>
      </c>
      <c r="D1170" s="161" t="s">
        <v>586</v>
      </c>
      <c r="E1170" s="260">
        <v>0</v>
      </c>
      <c r="F1170" s="260">
        <v>0</v>
      </c>
      <c r="G1170" s="160" t="s">
        <v>60</v>
      </c>
      <c r="H1170" s="165" t="s">
        <v>156</v>
      </c>
      <c r="I1170" s="163" t="s">
        <v>62</v>
      </c>
      <c r="J1170" s="163"/>
      <c r="K1170" s="231" t="s">
        <v>63</v>
      </c>
    </row>
    <row r="1171" spans="1:11" s="15" customFormat="1" ht="12.75" customHeight="1" x14ac:dyDescent="0.15">
      <c r="A1171" s="91">
        <v>187</v>
      </c>
      <c r="B1171" s="90"/>
      <c r="C1171" s="162" t="s">
        <v>128</v>
      </c>
      <c r="D1171" s="161" t="s">
        <v>587</v>
      </c>
      <c r="E1171" s="260">
        <v>0</v>
      </c>
      <c r="F1171" s="260">
        <v>0</v>
      </c>
      <c r="G1171" s="160" t="s">
        <v>60</v>
      </c>
      <c r="H1171" s="165" t="s">
        <v>156</v>
      </c>
      <c r="I1171" s="163" t="s">
        <v>62</v>
      </c>
      <c r="J1171" s="163"/>
      <c r="K1171" s="231" t="s">
        <v>63</v>
      </c>
    </row>
    <row r="1172" spans="1:11" s="15" customFormat="1" ht="12.75" customHeight="1" x14ac:dyDescent="0.15">
      <c r="A1172" s="91">
        <v>188</v>
      </c>
      <c r="B1172" s="90"/>
      <c r="C1172" s="162" t="s">
        <v>128</v>
      </c>
      <c r="D1172" s="161" t="s">
        <v>588</v>
      </c>
      <c r="E1172" s="260">
        <v>0</v>
      </c>
      <c r="F1172" s="260">
        <v>0</v>
      </c>
      <c r="G1172" s="160" t="s">
        <v>60</v>
      </c>
      <c r="H1172" s="165" t="s">
        <v>156</v>
      </c>
      <c r="I1172" s="163" t="s">
        <v>62</v>
      </c>
      <c r="J1172" s="163"/>
      <c r="K1172" s="231" t="s">
        <v>63</v>
      </c>
    </row>
    <row r="1173" spans="1:11" s="15" customFormat="1" ht="12.75" customHeight="1" x14ac:dyDescent="0.15">
      <c r="A1173" s="91">
        <v>189</v>
      </c>
      <c r="B1173" s="90"/>
      <c r="C1173" s="162" t="s">
        <v>128</v>
      </c>
      <c r="D1173" s="161" t="s">
        <v>589</v>
      </c>
      <c r="E1173" s="260">
        <v>0</v>
      </c>
      <c r="F1173" s="260">
        <v>0</v>
      </c>
      <c r="G1173" s="160" t="s">
        <v>60</v>
      </c>
      <c r="H1173" s="165" t="s">
        <v>156</v>
      </c>
      <c r="I1173" s="163" t="s">
        <v>62</v>
      </c>
      <c r="J1173" s="163"/>
      <c r="K1173" s="231" t="s">
        <v>63</v>
      </c>
    </row>
    <row r="1174" spans="1:11" s="15" customFormat="1" ht="12.75" customHeight="1" x14ac:dyDescent="0.15">
      <c r="A1174" s="91">
        <v>190</v>
      </c>
      <c r="B1174" s="90"/>
      <c r="C1174" s="162" t="s">
        <v>128</v>
      </c>
      <c r="D1174" s="161" t="s">
        <v>590</v>
      </c>
      <c r="E1174" s="260">
        <v>0</v>
      </c>
      <c r="F1174" s="260">
        <v>0</v>
      </c>
      <c r="G1174" s="160" t="s">
        <v>60</v>
      </c>
      <c r="H1174" s="165" t="s">
        <v>156</v>
      </c>
      <c r="I1174" s="163" t="s">
        <v>62</v>
      </c>
      <c r="J1174" s="163"/>
      <c r="K1174" s="231" t="s">
        <v>63</v>
      </c>
    </row>
    <row r="1175" spans="1:11" s="15" customFormat="1" ht="12.75" customHeight="1" x14ac:dyDescent="0.15">
      <c r="A1175" s="91">
        <v>191</v>
      </c>
      <c r="B1175" s="90"/>
      <c r="C1175" s="162" t="s">
        <v>128</v>
      </c>
      <c r="D1175" s="161" t="s">
        <v>591</v>
      </c>
      <c r="E1175" s="260">
        <v>0</v>
      </c>
      <c r="F1175" s="260">
        <v>0</v>
      </c>
      <c r="G1175" s="160" t="s">
        <v>60</v>
      </c>
      <c r="H1175" s="165" t="s">
        <v>156</v>
      </c>
      <c r="I1175" s="163" t="s">
        <v>62</v>
      </c>
      <c r="J1175" s="163"/>
      <c r="K1175" s="231" t="s">
        <v>63</v>
      </c>
    </row>
    <row r="1176" spans="1:11" s="15" customFormat="1" ht="12.75" customHeight="1" x14ac:dyDescent="0.15">
      <c r="A1176" s="91">
        <v>192</v>
      </c>
      <c r="B1176" s="90"/>
      <c r="C1176" s="162" t="s">
        <v>128</v>
      </c>
      <c r="D1176" s="161" t="s">
        <v>592</v>
      </c>
      <c r="E1176" s="260">
        <v>0</v>
      </c>
      <c r="F1176" s="260">
        <v>0</v>
      </c>
      <c r="G1176" s="160" t="s">
        <v>60</v>
      </c>
      <c r="H1176" s="165" t="s">
        <v>156</v>
      </c>
      <c r="I1176" s="163" t="s">
        <v>62</v>
      </c>
      <c r="J1176" s="163"/>
      <c r="K1176" s="231" t="s">
        <v>63</v>
      </c>
    </row>
    <row r="1177" spans="1:11" s="15" customFormat="1" ht="12.75" customHeight="1" x14ac:dyDescent="0.15">
      <c r="A1177" s="91">
        <v>193</v>
      </c>
      <c r="B1177" s="90"/>
      <c r="C1177" s="162" t="s">
        <v>128</v>
      </c>
      <c r="D1177" s="161" t="s">
        <v>593</v>
      </c>
      <c r="E1177" s="260">
        <v>0</v>
      </c>
      <c r="F1177" s="260">
        <v>0</v>
      </c>
      <c r="G1177" s="160" t="s">
        <v>60</v>
      </c>
      <c r="H1177" s="165" t="s">
        <v>156</v>
      </c>
      <c r="I1177" s="163" t="s">
        <v>62</v>
      </c>
      <c r="J1177" s="163"/>
      <c r="K1177" s="231" t="s">
        <v>63</v>
      </c>
    </row>
    <row r="1178" spans="1:11" s="15" customFormat="1" ht="12.75" customHeight="1" x14ac:dyDescent="0.15">
      <c r="A1178" s="91">
        <v>194</v>
      </c>
      <c r="B1178" s="90"/>
      <c r="C1178" s="162" t="s">
        <v>128</v>
      </c>
      <c r="D1178" s="161" t="s">
        <v>594</v>
      </c>
      <c r="E1178" s="260">
        <v>0</v>
      </c>
      <c r="F1178" s="260">
        <v>0</v>
      </c>
      <c r="G1178" s="160" t="s">
        <v>60</v>
      </c>
      <c r="H1178" s="165" t="s">
        <v>156</v>
      </c>
      <c r="I1178" s="163" t="s">
        <v>62</v>
      </c>
      <c r="J1178" s="163"/>
      <c r="K1178" s="231" t="s">
        <v>63</v>
      </c>
    </row>
    <row r="1179" spans="1:11" s="15" customFormat="1" ht="12.75" customHeight="1" x14ac:dyDescent="0.15">
      <c r="A1179" s="91">
        <v>195</v>
      </c>
      <c r="B1179" s="90"/>
      <c r="C1179" s="162" t="s">
        <v>128</v>
      </c>
      <c r="D1179" s="161" t="s">
        <v>595</v>
      </c>
      <c r="E1179" s="260">
        <v>0</v>
      </c>
      <c r="F1179" s="260">
        <v>0</v>
      </c>
      <c r="G1179" s="160" t="s">
        <v>60</v>
      </c>
      <c r="H1179" s="165" t="s">
        <v>156</v>
      </c>
      <c r="I1179" s="163" t="s">
        <v>62</v>
      </c>
      <c r="J1179" s="163"/>
      <c r="K1179" s="231" t="s">
        <v>63</v>
      </c>
    </row>
    <row r="1180" spans="1:11" s="15" customFormat="1" ht="12.75" customHeight="1" x14ac:dyDescent="0.15">
      <c r="A1180" s="91">
        <v>196</v>
      </c>
      <c r="B1180" s="90"/>
      <c r="C1180" s="162" t="s">
        <v>128</v>
      </c>
      <c r="D1180" s="161" t="s">
        <v>596</v>
      </c>
      <c r="E1180" s="260">
        <v>0</v>
      </c>
      <c r="F1180" s="260">
        <v>0</v>
      </c>
      <c r="G1180" s="160" t="s">
        <v>60</v>
      </c>
      <c r="H1180" s="165" t="s">
        <v>156</v>
      </c>
      <c r="I1180" s="163" t="s">
        <v>62</v>
      </c>
      <c r="J1180" s="163"/>
      <c r="K1180" s="231" t="s">
        <v>63</v>
      </c>
    </row>
    <row r="1181" spans="1:11" s="15" customFormat="1" ht="12.75" customHeight="1" x14ac:dyDescent="0.15">
      <c r="A1181" s="91">
        <v>197</v>
      </c>
      <c r="B1181" s="90"/>
      <c r="C1181" s="162" t="s">
        <v>128</v>
      </c>
      <c r="D1181" s="161" t="s">
        <v>597</v>
      </c>
      <c r="E1181" s="260">
        <v>0</v>
      </c>
      <c r="F1181" s="260">
        <v>0</v>
      </c>
      <c r="G1181" s="160" t="s">
        <v>60</v>
      </c>
      <c r="H1181" s="165" t="s">
        <v>156</v>
      </c>
      <c r="I1181" s="163" t="s">
        <v>62</v>
      </c>
      <c r="J1181" s="163"/>
      <c r="K1181" s="231" t="s">
        <v>63</v>
      </c>
    </row>
    <row r="1182" spans="1:11" s="15" customFormat="1" ht="12.75" customHeight="1" x14ac:dyDescent="0.15">
      <c r="A1182" s="91">
        <v>198</v>
      </c>
      <c r="B1182" s="90"/>
      <c r="C1182" s="162" t="s">
        <v>128</v>
      </c>
      <c r="D1182" s="161" t="s">
        <v>598</v>
      </c>
      <c r="E1182" s="260">
        <v>0</v>
      </c>
      <c r="F1182" s="260">
        <v>0</v>
      </c>
      <c r="G1182" s="160" t="s">
        <v>60</v>
      </c>
      <c r="H1182" s="165" t="s">
        <v>156</v>
      </c>
      <c r="I1182" s="163" t="s">
        <v>62</v>
      </c>
      <c r="J1182" s="163"/>
      <c r="K1182" s="231" t="s">
        <v>63</v>
      </c>
    </row>
    <row r="1183" spans="1:11" s="15" customFormat="1" ht="12.75" customHeight="1" x14ac:dyDescent="0.15">
      <c r="A1183" s="91">
        <v>199</v>
      </c>
      <c r="B1183" s="90"/>
      <c r="C1183" s="162" t="s">
        <v>128</v>
      </c>
      <c r="D1183" s="161" t="s">
        <v>599</v>
      </c>
      <c r="E1183" s="260">
        <v>0</v>
      </c>
      <c r="F1183" s="260">
        <v>0</v>
      </c>
      <c r="G1183" s="160" t="s">
        <v>60</v>
      </c>
      <c r="H1183" s="165" t="s">
        <v>156</v>
      </c>
      <c r="I1183" s="163" t="s">
        <v>62</v>
      </c>
      <c r="J1183" s="163"/>
      <c r="K1183" s="231" t="s">
        <v>63</v>
      </c>
    </row>
    <row r="1184" spans="1:11" s="15" customFormat="1" ht="12.75" customHeight="1" x14ac:dyDescent="0.15">
      <c r="A1184" s="91">
        <v>200</v>
      </c>
      <c r="B1184" s="90"/>
      <c r="C1184" s="162" t="s">
        <v>128</v>
      </c>
      <c r="D1184" s="161" t="s">
        <v>600</v>
      </c>
      <c r="E1184" s="260">
        <v>0</v>
      </c>
      <c r="F1184" s="260">
        <v>0</v>
      </c>
      <c r="G1184" s="160" t="s">
        <v>60</v>
      </c>
      <c r="H1184" s="165" t="s">
        <v>156</v>
      </c>
      <c r="I1184" s="163" t="s">
        <v>62</v>
      </c>
      <c r="J1184" s="163"/>
      <c r="K1184" s="231" t="s">
        <v>63</v>
      </c>
    </row>
    <row r="1185" spans="1:11" s="15" customFormat="1" ht="12.75" customHeight="1" x14ac:dyDescent="0.15">
      <c r="A1185" s="91">
        <v>201</v>
      </c>
      <c r="B1185" s="90"/>
      <c r="C1185" s="162" t="s">
        <v>128</v>
      </c>
      <c r="D1185" s="161" t="s">
        <v>601</v>
      </c>
      <c r="E1185" s="260">
        <v>0</v>
      </c>
      <c r="F1185" s="260">
        <v>0</v>
      </c>
      <c r="G1185" s="160" t="s">
        <v>60</v>
      </c>
      <c r="H1185" s="165" t="s">
        <v>156</v>
      </c>
      <c r="I1185" s="163" t="s">
        <v>62</v>
      </c>
      <c r="J1185" s="163"/>
      <c r="K1185" s="231" t="s">
        <v>63</v>
      </c>
    </row>
    <row r="1186" spans="1:11" s="15" customFormat="1" ht="12.75" customHeight="1" x14ac:dyDescent="0.15">
      <c r="A1186" s="91">
        <v>202</v>
      </c>
      <c r="B1186" s="90"/>
      <c r="C1186" s="162" t="s">
        <v>128</v>
      </c>
      <c r="D1186" s="161" t="s">
        <v>602</v>
      </c>
      <c r="E1186" s="260">
        <v>0</v>
      </c>
      <c r="F1186" s="260">
        <v>0</v>
      </c>
      <c r="G1186" s="160" t="s">
        <v>60</v>
      </c>
      <c r="H1186" s="165" t="s">
        <v>156</v>
      </c>
      <c r="I1186" s="163" t="s">
        <v>62</v>
      </c>
      <c r="J1186" s="163"/>
      <c r="K1186" s="231" t="s">
        <v>63</v>
      </c>
    </row>
    <row r="1187" spans="1:11" s="15" customFormat="1" ht="12.75" customHeight="1" x14ac:dyDescent="0.15">
      <c r="A1187" s="91">
        <v>203</v>
      </c>
      <c r="B1187" s="90"/>
      <c r="C1187" s="162" t="s">
        <v>128</v>
      </c>
      <c r="D1187" s="161" t="s">
        <v>603</v>
      </c>
      <c r="E1187" s="260">
        <v>0</v>
      </c>
      <c r="F1187" s="260">
        <v>0</v>
      </c>
      <c r="G1187" s="160" t="s">
        <v>60</v>
      </c>
      <c r="H1187" s="165" t="s">
        <v>156</v>
      </c>
      <c r="I1187" s="163" t="s">
        <v>62</v>
      </c>
      <c r="J1187" s="163"/>
      <c r="K1187" s="231" t="s">
        <v>63</v>
      </c>
    </row>
    <row r="1188" spans="1:11" s="15" customFormat="1" ht="12.75" customHeight="1" x14ac:dyDescent="0.15">
      <c r="A1188" s="91">
        <v>204</v>
      </c>
      <c r="B1188" s="90"/>
      <c r="C1188" s="162" t="s">
        <v>128</v>
      </c>
      <c r="D1188" s="161" t="s">
        <v>604</v>
      </c>
      <c r="E1188" s="260">
        <v>0</v>
      </c>
      <c r="F1188" s="260">
        <v>0</v>
      </c>
      <c r="G1188" s="160" t="s">
        <v>60</v>
      </c>
      <c r="H1188" s="165" t="s">
        <v>156</v>
      </c>
      <c r="I1188" s="163" t="s">
        <v>62</v>
      </c>
      <c r="J1188" s="163"/>
      <c r="K1188" s="231" t="s">
        <v>63</v>
      </c>
    </row>
    <row r="1189" spans="1:11" s="15" customFormat="1" ht="12.75" customHeight="1" x14ac:dyDescent="0.15">
      <c r="A1189" s="91">
        <v>205</v>
      </c>
      <c r="B1189" s="90"/>
      <c r="C1189" s="162" t="s">
        <v>128</v>
      </c>
      <c r="D1189" s="161" t="s">
        <v>605</v>
      </c>
      <c r="E1189" s="260">
        <v>0</v>
      </c>
      <c r="F1189" s="260">
        <v>0</v>
      </c>
      <c r="G1189" s="160" t="s">
        <v>60</v>
      </c>
      <c r="H1189" s="165" t="s">
        <v>156</v>
      </c>
      <c r="I1189" s="163" t="s">
        <v>62</v>
      </c>
      <c r="J1189" s="163"/>
      <c r="K1189" s="231" t="s">
        <v>63</v>
      </c>
    </row>
    <row r="1190" spans="1:11" s="15" customFormat="1" ht="12.75" customHeight="1" x14ac:dyDescent="0.15">
      <c r="A1190" s="91">
        <v>206</v>
      </c>
      <c r="B1190" s="90"/>
      <c r="C1190" s="162" t="s">
        <v>128</v>
      </c>
      <c r="D1190" s="161" t="s">
        <v>606</v>
      </c>
      <c r="E1190" s="260">
        <v>0</v>
      </c>
      <c r="F1190" s="260">
        <v>0</v>
      </c>
      <c r="G1190" s="160" t="s">
        <v>60</v>
      </c>
      <c r="H1190" s="165" t="s">
        <v>156</v>
      </c>
      <c r="I1190" s="163" t="s">
        <v>62</v>
      </c>
      <c r="J1190" s="163"/>
      <c r="K1190" s="231" t="s">
        <v>63</v>
      </c>
    </row>
    <row r="1191" spans="1:11" s="15" customFormat="1" ht="12.75" customHeight="1" x14ac:dyDescent="0.15">
      <c r="A1191" s="91">
        <v>207</v>
      </c>
      <c r="B1191" s="90"/>
      <c r="C1191" s="162" t="s">
        <v>128</v>
      </c>
      <c r="D1191" s="161" t="s">
        <v>607</v>
      </c>
      <c r="E1191" s="260">
        <v>0</v>
      </c>
      <c r="F1191" s="260">
        <v>0</v>
      </c>
      <c r="G1191" s="160" t="s">
        <v>60</v>
      </c>
      <c r="H1191" s="165" t="s">
        <v>156</v>
      </c>
      <c r="I1191" s="163" t="s">
        <v>62</v>
      </c>
      <c r="J1191" s="163"/>
      <c r="K1191" s="231" t="s">
        <v>63</v>
      </c>
    </row>
    <row r="1192" spans="1:11" s="15" customFormat="1" ht="12.75" customHeight="1" x14ac:dyDescent="0.15">
      <c r="A1192" s="91">
        <v>208</v>
      </c>
      <c r="B1192" s="90"/>
      <c r="C1192" s="162" t="s">
        <v>128</v>
      </c>
      <c r="D1192" s="161" t="s">
        <v>608</v>
      </c>
      <c r="E1192" s="260">
        <v>0</v>
      </c>
      <c r="F1192" s="260">
        <v>0</v>
      </c>
      <c r="G1192" s="160" t="s">
        <v>60</v>
      </c>
      <c r="H1192" s="165" t="s">
        <v>156</v>
      </c>
      <c r="I1192" s="163" t="s">
        <v>62</v>
      </c>
      <c r="J1192" s="163"/>
      <c r="K1192" s="231" t="s">
        <v>63</v>
      </c>
    </row>
    <row r="1193" spans="1:11" s="15" customFormat="1" ht="12.75" customHeight="1" x14ac:dyDescent="0.15">
      <c r="A1193" s="91">
        <v>209</v>
      </c>
      <c r="B1193" s="90"/>
      <c r="C1193" s="162" t="s">
        <v>128</v>
      </c>
      <c r="D1193" s="161" t="s">
        <v>609</v>
      </c>
      <c r="E1193" s="260">
        <v>0</v>
      </c>
      <c r="F1193" s="260">
        <v>0</v>
      </c>
      <c r="G1193" s="160" t="s">
        <v>60</v>
      </c>
      <c r="H1193" s="165" t="s">
        <v>156</v>
      </c>
      <c r="I1193" s="163" t="s">
        <v>62</v>
      </c>
      <c r="J1193" s="163"/>
      <c r="K1193" s="231" t="s">
        <v>63</v>
      </c>
    </row>
    <row r="1194" spans="1:11" s="15" customFormat="1" ht="12.75" customHeight="1" x14ac:dyDescent="0.15">
      <c r="A1194" s="91">
        <v>210</v>
      </c>
      <c r="B1194" s="90"/>
      <c r="C1194" s="162" t="s">
        <v>128</v>
      </c>
      <c r="D1194" s="161" t="s">
        <v>610</v>
      </c>
      <c r="E1194" s="260">
        <v>0</v>
      </c>
      <c r="F1194" s="260">
        <v>0</v>
      </c>
      <c r="G1194" s="160" t="s">
        <v>60</v>
      </c>
      <c r="H1194" s="165" t="s">
        <v>156</v>
      </c>
      <c r="I1194" s="163" t="s">
        <v>62</v>
      </c>
      <c r="J1194" s="163"/>
      <c r="K1194" s="231" t="s">
        <v>63</v>
      </c>
    </row>
    <row r="1195" spans="1:11" s="15" customFormat="1" ht="12.75" customHeight="1" x14ac:dyDescent="0.15">
      <c r="A1195" s="91">
        <v>211</v>
      </c>
      <c r="B1195" s="90"/>
      <c r="C1195" s="162" t="s">
        <v>128</v>
      </c>
      <c r="D1195" s="161" t="s">
        <v>611</v>
      </c>
      <c r="E1195" s="260">
        <v>0</v>
      </c>
      <c r="F1195" s="260">
        <v>0</v>
      </c>
      <c r="G1195" s="160" t="s">
        <v>60</v>
      </c>
      <c r="H1195" s="165" t="s">
        <v>156</v>
      </c>
      <c r="I1195" s="163" t="s">
        <v>62</v>
      </c>
      <c r="J1195" s="163"/>
      <c r="K1195" s="231" t="s">
        <v>63</v>
      </c>
    </row>
    <row r="1196" spans="1:11" s="15" customFormat="1" ht="12.75" customHeight="1" x14ac:dyDescent="0.15">
      <c r="A1196" s="91">
        <v>212</v>
      </c>
      <c r="B1196" s="90"/>
      <c r="C1196" s="162" t="s">
        <v>128</v>
      </c>
      <c r="D1196" s="161" t="s">
        <v>612</v>
      </c>
      <c r="E1196" s="260">
        <v>0</v>
      </c>
      <c r="F1196" s="260">
        <v>0</v>
      </c>
      <c r="G1196" s="160" t="s">
        <v>60</v>
      </c>
      <c r="H1196" s="165" t="s">
        <v>156</v>
      </c>
      <c r="I1196" s="163" t="s">
        <v>62</v>
      </c>
      <c r="J1196" s="163"/>
      <c r="K1196" s="231" t="s">
        <v>63</v>
      </c>
    </row>
    <row r="1197" spans="1:11" s="15" customFormat="1" ht="12.75" customHeight="1" x14ac:dyDescent="0.15">
      <c r="A1197" s="91">
        <v>213</v>
      </c>
      <c r="B1197" s="90"/>
      <c r="C1197" s="166" t="s">
        <v>128</v>
      </c>
      <c r="D1197" s="116" t="s">
        <v>874</v>
      </c>
      <c r="E1197" s="260">
        <v>0</v>
      </c>
      <c r="F1197" s="260">
        <v>0</v>
      </c>
      <c r="G1197" s="160" t="s">
        <v>60</v>
      </c>
      <c r="H1197" s="169" t="s">
        <v>156</v>
      </c>
      <c r="I1197" s="169" t="s">
        <v>62</v>
      </c>
      <c r="J1197" s="169"/>
      <c r="K1197" s="231" t="s">
        <v>63</v>
      </c>
    </row>
    <row r="1198" spans="1:11" s="15" customFormat="1" ht="12.75" customHeight="1" x14ac:dyDescent="0.15">
      <c r="A1198" s="91">
        <v>214</v>
      </c>
      <c r="B1198" s="90"/>
      <c r="C1198" s="162" t="s">
        <v>128</v>
      </c>
      <c r="D1198" s="161" t="s">
        <v>514</v>
      </c>
      <c r="E1198" s="260">
        <v>0</v>
      </c>
      <c r="F1198" s="260">
        <v>0</v>
      </c>
      <c r="G1198" s="160" t="s">
        <v>60</v>
      </c>
      <c r="H1198" s="165" t="s">
        <v>156</v>
      </c>
      <c r="I1198" s="163" t="s">
        <v>62</v>
      </c>
      <c r="J1198" s="163"/>
      <c r="K1198" s="231" t="s">
        <v>63</v>
      </c>
    </row>
    <row r="1199" spans="1:11" s="15" customFormat="1" ht="12.75" customHeight="1" x14ac:dyDescent="0.15">
      <c r="A1199" s="91">
        <v>215</v>
      </c>
      <c r="B1199" s="90"/>
      <c r="C1199" s="162" t="s">
        <v>128</v>
      </c>
      <c r="D1199" s="161" t="s">
        <v>515</v>
      </c>
      <c r="E1199" s="260">
        <v>0</v>
      </c>
      <c r="F1199" s="260">
        <v>0</v>
      </c>
      <c r="G1199" s="160" t="s">
        <v>60</v>
      </c>
      <c r="H1199" s="165" t="s">
        <v>156</v>
      </c>
      <c r="I1199" s="163" t="s">
        <v>62</v>
      </c>
      <c r="J1199" s="163"/>
      <c r="K1199" s="231" t="s">
        <v>63</v>
      </c>
    </row>
    <row r="1200" spans="1:11" s="15" customFormat="1" ht="12.75" customHeight="1" x14ac:dyDescent="0.15">
      <c r="A1200" s="91">
        <v>216</v>
      </c>
      <c r="B1200" s="90"/>
      <c r="C1200" s="162" t="s">
        <v>128</v>
      </c>
      <c r="D1200" s="161" t="s">
        <v>516</v>
      </c>
      <c r="E1200" s="260">
        <v>0</v>
      </c>
      <c r="F1200" s="260">
        <v>0</v>
      </c>
      <c r="G1200" s="160" t="s">
        <v>60</v>
      </c>
      <c r="H1200" s="165" t="s">
        <v>156</v>
      </c>
      <c r="I1200" s="163" t="s">
        <v>62</v>
      </c>
      <c r="J1200" s="163"/>
      <c r="K1200" s="231" t="s">
        <v>63</v>
      </c>
    </row>
    <row r="1201" spans="1:11" s="15" customFormat="1" ht="12.75" customHeight="1" x14ac:dyDescent="0.15">
      <c r="A1201" s="91">
        <v>217</v>
      </c>
      <c r="B1201" s="90"/>
      <c r="C1201" s="162" t="s">
        <v>128</v>
      </c>
      <c r="D1201" s="161" t="s">
        <v>517</v>
      </c>
      <c r="E1201" s="260">
        <v>0</v>
      </c>
      <c r="F1201" s="260">
        <v>0</v>
      </c>
      <c r="G1201" s="160" t="s">
        <v>60</v>
      </c>
      <c r="H1201" s="165" t="s">
        <v>156</v>
      </c>
      <c r="I1201" s="163" t="s">
        <v>62</v>
      </c>
      <c r="J1201" s="163"/>
      <c r="K1201" s="231" t="s">
        <v>63</v>
      </c>
    </row>
    <row r="1202" spans="1:11" s="15" customFormat="1" ht="12.75" customHeight="1" x14ac:dyDescent="0.15">
      <c r="A1202" s="91">
        <v>218</v>
      </c>
      <c r="B1202" s="90"/>
      <c r="C1202" s="162" t="s">
        <v>128</v>
      </c>
      <c r="D1202" s="161" t="s">
        <v>518</v>
      </c>
      <c r="E1202" s="260">
        <v>0</v>
      </c>
      <c r="F1202" s="260">
        <v>0</v>
      </c>
      <c r="G1202" s="160" t="s">
        <v>60</v>
      </c>
      <c r="H1202" s="165" t="s">
        <v>156</v>
      </c>
      <c r="I1202" s="163" t="s">
        <v>62</v>
      </c>
      <c r="J1202" s="163"/>
      <c r="K1202" s="231" t="s">
        <v>63</v>
      </c>
    </row>
    <row r="1203" spans="1:11" s="15" customFormat="1" ht="12.75" customHeight="1" x14ac:dyDescent="0.15">
      <c r="A1203" s="91">
        <v>219</v>
      </c>
      <c r="B1203" s="90"/>
      <c r="C1203" s="162" t="s">
        <v>128</v>
      </c>
      <c r="D1203" s="161" t="s">
        <v>519</v>
      </c>
      <c r="E1203" s="260">
        <v>0</v>
      </c>
      <c r="F1203" s="260">
        <v>0</v>
      </c>
      <c r="G1203" s="160" t="s">
        <v>60</v>
      </c>
      <c r="H1203" s="165" t="s">
        <v>156</v>
      </c>
      <c r="I1203" s="163" t="s">
        <v>62</v>
      </c>
      <c r="J1203" s="163"/>
      <c r="K1203" s="231" t="s">
        <v>63</v>
      </c>
    </row>
    <row r="1204" spans="1:11" s="15" customFormat="1" ht="12.75" customHeight="1" x14ac:dyDescent="0.15">
      <c r="A1204" s="91">
        <v>220</v>
      </c>
      <c r="B1204" s="90"/>
      <c r="C1204" s="162" t="s">
        <v>128</v>
      </c>
      <c r="D1204" s="161" t="s">
        <v>520</v>
      </c>
      <c r="E1204" s="260">
        <v>0</v>
      </c>
      <c r="F1204" s="260">
        <v>0</v>
      </c>
      <c r="G1204" s="160" t="s">
        <v>60</v>
      </c>
      <c r="H1204" s="165" t="s">
        <v>156</v>
      </c>
      <c r="I1204" s="163" t="s">
        <v>62</v>
      </c>
      <c r="J1204" s="163"/>
      <c r="K1204" s="231" t="s">
        <v>63</v>
      </c>
    </row>
    <row r="1205" spans="1:11" s="15" customFormat="1" ht="12.75" customHeight="1" x14ac:dyDescent="0.15">
      <c r="A1205" s="91">
        <v>221</v>
      </c>
      <c r="B1205" s="90"/>
      <c r="C1205" s="162" t="s">
        <v>128</v>
      </c>
      <c r="D1205" s="161" t="s">
        <v>521</v>
      </c>
      <c r="E1205" s="260">
        <v>0</v>
      </c>
      <c r="F1205" s="260">
        <v>0</v>
      </c>
      <c r="G1205" s="160" t="s">
        <v>60</v>
      </c>
      <c r="H1205" s="165" t="s">
        <v>156</v>
      </c>
      <c r="I1205" s="163" t="s">
        <v>62</v>
      </c>
      <c r="J1205" s="163"/>
      <c r="K1205" s="231" t="s">
        <v>63</v>
      </c>
    </row>
    <row r="1206" spans="1:11" s="15" customFormat="1" ht="12.75" customHeight="1" x14ac:dyDescent="0.15">
      <c r="A1206" s="91">
        <v>222</v>
      </c>
      <c r="B1206" s="90"/>
      <c r="C1206" s="162" t="s">
        <v>128</v>
      </c>
      <c r="D1206" s="161" t="s">
        <v>522</v>
      </c>
      <c r="E1206" s="260">
        <v>0</v>
      </c>
      <c r="F1206" s="260">
        <v>0</v>
      </c>
      <c r="G1206" s="160" t="s">
        <v>60</v>
      </c>
      <c r="H1206" s="165" t="s">
        <v>156</v>
      </c>
      <c r="I1206" s="163" t="s">
        <v>62</v>
      </c>
      <c r="J1206" s="163"/>
      <c r="K1206" s="231" t="s">
        <v>63</v>
      </c>
    </row>
    <row r="1207" spans="1:11" s="15" customFormat="1" ht="12.75" customHeight="1" x14ac:dyDescent="0.15">
      <c r="A1207" s="91">
        <v>223</v>
      </c>
      <c r="B1207" s="90"/>
      <c r="C1207" s="162" t="s">
        <v>128</v>
      </c>
      <c r="D1207" s="161" t="s">
        <v>523</v>
      </c>
      <c r="E1207" s="260">
        <v>0</v>
      </c>
      <c r="F1207" s="260">
        <v>0</v>
      </c>
      <c r="G1207" s="160" t="s">
        <v>60</v>
      </c>
      <c r="H1207" s="165" t="s">
        <v>156</v>
      </c>
      <c r="I1207" s="163" t="s">
        <v>62</v>
      </c>
      <c r="J1207" s="163"/>
      <c r="K1207" s="231" t="s">
        <v>63</v>
      </c>
    </row>
    <row r="1208" spans="1:11" s="15" customFormat="1" ht="12.75" customHeight="1" x14ac:dyDescent="0.15">
      <c r="A1208" s="91">
        <v>224</v>
      </c>
      <c r="B1208" s="90"/>
      <c r="C1208" s="162" t="s">
        <v>128</v>
      </c>
      <c r="D1208" s="161" t="s">
        <v>524</v>
      </c>
      <c r="E1208" s="260">
        <v>0</v>
      </c>
      <c r="F1208" s="260">
        <v>0</v>
      </c>
      <c r="G1208" s="160" t="s">
        <v>60</v>
      </c>
      <c r="H1208" s="165" t="s">
        <v>156</v>
      </c>
      <c r="I1208" s="163" t="s">
        <v>62</v>
      </c>
      <c r="J1208" s="163"/>
      <c r="K1208" s="231" t="s">
        <v>63</v>
      </c>
    </row>
    <row r="1209" spans="1:11" s="15" customFormat="1" ht="12.75" customHeight="1" x14ac:dyDescent="0.15">
      <c r="A1209" s="91">
        <v>225</v>
      </c>
      <c r="B1209" s="90"/>
      <c r="C1209" s="162" t="s">
        <v>128</v>
      </c>
      <c r="D1209" s="161" t="s">
        <v>525</v>
      </c>
      <c r="E1209" s="260">
        <v>0</v>
      </c>
      <c r="F1209" s="260">
        <v>0</v>
      </c>
      <c r="G1209" s="160" t="s">
        <v>60</v>
      </c>
      <c r="H1209" s="165" t="s">
        <v>156</v>
      </c>
      <c r="I1209" s="163" t="s">
        <v>62</v>
      </c>
      <c r="J1209" s="163"/>
      <c r="K1209" s="231" t="s">
        <v>63</v>
      </c>
    </row>
    <row r="1210" spans="1:11" s="15" customFormat="1" ht="12.75" customHeight="1" x14ac:dyDescent="0.15">
      <c r="A1210" s="91">
        <v>226</v>
      </c>
      <c r="B1210" s="90"/>
      <c r="C1210" s="162" t="s">
        <v>128</v>
      </c>
      <c r="D1210" s="161" t="s">
        <v>526</v>
      </c>
      <c r="E1210" s="260">
        <v>0</v>
      </c>
      <c r="F1210" s="260">
        <v>0</v>
      </c>
      <c r="G1210" s="160" t="s">
        <v>60</v>
      </c>
      <c r="H1210" s="165" t="s">
        <v>156</v>
      </c>
      <c r="I1210" s="163" t="s">
        <v>62</v>
      </c>
      <c r="J1210" s="163"/>
      <c r="K1210" s="231" t="s">
        <v>63</v>
      </c>
    </row>
    <row r="1211" spans="1:11" s="15" customFormat="1" ht="12.75" customHeight="1" x14ac:dyDescent="0.15">
      <c r="A1211" s="91">
        <v>227</v>
      </c>
      <c r="B1211" s="90"/>
      <c r="C1211" s="162" t="s">
        <v>128</v>
      </c>
      <c r="D1211" s="161" t="s">
        <v>527</v>
      </c>
      <c r="E1211" s="260">
        <v>0</v>
      </c>
      <c r="F1211" s="260">
        <v>0</v>
      </c>
      <c r="G1211" s="160" t="s">
        <v>60</v>
      </c>
      <c r="H1211" s="165" t="s">
        <v>156</v>
      </c>
      <c r="I1211" s="163" t="s">
        <v>62</v>
      </c>
      <c r="J1211" s="163"/>
      <c r="K1211" s="231" t="s">
        <v>63</v>
      </c>
    </row>
    <row r="1212" spans="1:11" s="15" customFormat="1" ht="12.75" customHeight="1" x14ac:dyDescent="0.15">
      <c r="A1212" s="91">
        <v>228</v>
      </c>
      <c r="B1212" s="90"/>
      <c r="C1212" s="162" t="s">
        <v>128</v>
      </c>
      <c r="D1212" s="161" t="s">
        <v>528</v>
      </c>
      <c r="E1212" s="260">
        <v>0</v>
      </c>
      <c r="F1212" s="260">
        <v>0</v>
      </c>
      <c r="G1212" s="160" t="s">
        <v>60</v>
      </c>
      <c r="H1212" s="165" t="s">
        <v>156</v>
      </c>
      <c r="I1212" s="163" t="s">
        <v>62</v>
      </c>
      <c r="J1212" s="163"/>
      <c r="K1212" s="231" t="s">
        <v>63</v>
      </c>
    </row>
    <row r="1213" spans="1:11" s="15" customFormat="1" ht="12.75" customHeight="1" x14ac:dyDescent="0.15">
      <c r="A1213" s="91">
        <v>229</v>
      </c>
      <c r="B1213" s="90"/>
      <c r="C1213" s="162" t="s">
        <v>128</v>
      </c>
      <c r="D1213" s="161" t="s">
        <v>529</v>
      </c>
      <c r="E1213" s="260">
        <v>0</v>
      </c>
      <c r="F1213" s="260">
        <v>0</v>
      </c>
      <c r="G1213" s="160" t="s">
        <v>60</v>
      </c>
      <c r="H1213" s="165" t="s">
        <v>156</v>
      </c>
      <c r="I1213" s="163" t="s">
        <v>62</v>
      </c>
      <c r="J1213" s="163"/>
      <c r="K1213" s="231" t="s">
        <v>63</v>
      </c>
    </row>
    <row r="1214" spans="1:11" s="15" customFormat="1" ht="12.75" customHeight="1" x14ac:dyDescent="0.15">
      <c r="A1214" s="91">
        <v>230</v>
      </c>
      <c r="B1214" s="90"/>
      <c r="C1214" s="162" t="s">
        <v>128</v>
      </c>
      <c r="D1214" s="161" t="s">
        <v>530</v>
      </c>
      <c r="E1214" s="260">
        <v>0</v>
      </c>
      <c r="F1214" s="260">
        <v>0</v>
      </c>
      <c r="G1214" s="160" t="s">
        <v>60</v>
      </c>
      <c r="H1214" s="165" t="s">
        <v>156</v>
      </c>
      <c r="I1214" s="163" t="s">
        <v>62</v>
      </c>
      <c r="J1214" s="163"/>
      <c r="K1214" s="231" t="s">
        <v>63</v>
      </c>
    </row>
    <row r="1215" spans="1:11" s="15" customFormat="1" ht="12.75" customHeight="1" x14ac:dyDescent="0.15">
      <c r="A1215" s="91">
        <v>231</v>
      </c>
      <c r="B1215" s="90"/>
      <c r="C1215" s="162" t="s">
        <v>128</v>
      </c>
      <c r="D1215" s="161" t="s">
        <v>531</v>
      </c>
      <c r="E1215" s="260">
        <v>0</v>
      </c>
      <c r="F1215" s="260">
        <v>0</v>
      </c>
      <c r="G1215" s="160" t="s">
        <v>60</v>
      </c>
      <c r="H1215" s="165" t="s">
        <v>156</v>
      </c>
      <c r="I1215" s="163" t="s">
        <v>62</v>
      </c>
      <c r="J1215" s="163"/>
      <c r="K1215" s="231" t="s">
        <v>63</v>
      </c>
    </row>
    <row r="1216" spans="1:11" s="15" customFormat="1" ht="12.75" customHeight="1" x14ac:dyDescent="0.15">
      <c r="A1216" s="91">
        <v>232</v>
      </c>
      <c r="B1216" s="90"/>
      <c r="C1216" s="162" t="s">
        <v>128</v>
      </c>
      <c r="D1216" s="161" t="s">
        <v>532</v>
      </c>
      <c r="E1216" s="260">
        <v>0</v>
      </c>
      <c r="F1216" s="260">
        <v>0</v>
      </c>
      <c r="G1216" s="160" t="s">
        <v>60</v>
      </c>
      <c r="H1216" s="165" t="s">
        <v>156</v>
      </c>
      <c r="I1216" s="163" t="s">
        <v>62</v>
      </c>
      <c r="J1216" s="163"/>
      <c r="K1216" s="231" t="s">
        <v>63</v>
      </c>
    </row>
    <row r="1217" spans="1:11" s="15" customFormat="1" ht="12.75" customHeight="1" x14ac:dyDescent="0.15">
      <c r="A1217" s="91">
        <v>233</v>
      </c>
      <c r="B1217" s="90"/>
      <c r="C1217" s="162" t="s">
        <v>128</v>
      </c>
      <c r="D1217" s="161" t="s">
        <v>533</v>
      </c>
      <c r="E1217" s="260">
        <v>0</v>
      </c>
      <c r="F1217" s="260">
        <v>0</v>
      </c>
      <c r="G1217" s="160" t="s">
        <v>60</v>
      </c>
      <c r="H1217" s="165" t="s">
        <v>156</v>
      </c>
      <c r="I1217" s="163" t="s">
        <v>62</v>
      </c>
      <c r="J1217" s="163"/>
      <c r="K1217" s="231" t="s">
        <v>63</v>
      </c>
    </row>
    <row r="1218" spans="1:11" s="15" customFormat="1" ht="12.75" customHeight="1" x14ac:dyDescent="0.15">
      <c r="A1218" s="91">
        <v>234</v>
      </c>
      <c r="B1218" s="90"/>
      <c r="C1218" s="162" t="s">
        <v>128</v>
      </c>
      <c r="D1218" s="161" t="s">
        <v>534</v>
      </c>
      <c r="E1218" s="260">
        <v>0</v>
      </c>
      <c r="F1218" s="260">
        <v>0</v>
      </c>
      <c r="G1218" s="160" t="s">
        <v>60</v>
      </c>
      <c r="H1218" s="165" t="s">
        <v>156</v>
      </c>
      <c r="I1218" s="163" t="s">
        <v>62</v>
      </c>
      <c r="J1218" s="163"/>
      <c r="K1218" s="231" t="s">
        <v>63</v>
      </c>
    </row>
    <row r="1219" spans="1:11" s="15" customFormat="1" ht="12.75" customHeight="1" x14ac:dyDescent="0.15">
      <c r="A1219" s="91">
        <v>235</v>
      </c>
      <c r="B1219" s="90"/>
      <c r="C1219" s="162" t="s">
        <v>128</v>
      </c>
      <c r="D1219" s="161" t="s">
        <v>535</v>
      </c>
      <c r="E1219" s="260">
        <v>0</v>
      </c>
      <c r="F1219" s="260">
        <v>0</v>
      </c>
      <c r="G1219" s="160" t="s">
        <v>60</v>
      </c>
      <c r="H1219" s="165" t="s">
        <v>156</v>
      </c>
      <c r="I1219" s="163" t="s">
        <v>62</v>
      </c>
      <c r="J1219" s="163"/>
      <c r="K1219" s="231" t="s">
        <v>63</v>
      </c>
    </row>
    <row r="1220" spans="1:11" s="15" customFormat="1" ht="12.75" customHeight="1" x14ac:dyDescent="0.15">
      <c r="A1220" s="91">
        <v>236</v>
      </c>
      <c r="B1220" s="90"/>
      <c r="C1220" s="162" t="s">
        <v>128</v>
      </c>
      <c r="D1220" s="161" t="s">
        <v>536</v>
      </c>
      <c r="E1220" s="260">
        <v>0</v>
      </c>
      <c r="F1220" s="260">
        <v>0</v>
      </c>
      <c r="G1220" s="160" t="s">
        <v>60</v>
      </c>
      <c r="H1220" s="165" t="s">
        <v>156</v>
      </c>
      <c r="I1220" s="163" t="s">
        <v>62</v>
      </c>
      <c r="J1220" s="163"/>
      <c r="K1220" s="231" t="s">
        <v>63</v>
      </c>
    </row>
    <row r="1221" spans="1:11" s="15" customFormat="1" ht="12.75" customHeight="1" x14ac:dyDescent="0.15">
      <c r="A1221" s="91">
        <v>237</v>
      </c>
      <c r="B1221" s="90"/>
      <c r="C1221" s="162" t="s">
        <v>128</v>
      </c>
      <c r="D1221" s="161" t="s">
        <v>537</v>
      </c>
      <c r="E1221" s="260">
        <v>0</v>
      </c>
      <c r="F1221" s="260">
        <v>0</v>
      </c>
      <c r="G1221" s="160" t="s">
        <v>60</v>
      </c>
      <c r="H1221" s="165" t="s">
        <v>156</v>
      </c>
      <c r="I1221" s="163" t="s">
        <v>62</v>
      </c>
      <c r="J1221" s="163"/>
      <c r="K1221" s="231" t="s">
        <v>63</v>
      </c>
    </row>
    <row r="1222" spans="1:11" s="15" customFormat="1" ht="12.75" customHeight="1" x14ac:dyDescent="0.15">
      <c r="A1222" s="91">
        <v>238</v>
      </c>
      <c r="B1222" s="90"/>
      <c r="C1222" s="162" t="s">
        <v>128</v>
      </c>
      <c r="D1222" s="161" t="s">
        <v>538</v>
      </c>
      <c r="E1222" s="260">
        <v>0</v>
      </c>
      <c r="F1222" s="260">
        <v>0</v>
      </c>
      <c r="G1222" s="160" t="s">
        <v>60</v>
      </c>
      <c r="H1222" s="165" t="s">
        <v>156</v>
      </c>
      <c r="I1222" s="163" t="s">
        <v>62</v>
      </c>
      <c r="J1222" s="163"/>
      <c r="K1222" s="231" t="s">
        <v>63</v>
      </c>
    </row>
    <row r="1223" spans="1:11" s="15" customFormat="1" ht="12.75" customHeight="1" x14ac:dyDescent="0.15">
      <c r="A1223" s="91">
        <v>239</v>
      </c>
      <c r="B1223" s="90"/>
      <c r="C1223" s="162" t="s">
        <v>128</v>
      </c>
      <c r="D1223" s="161" t="s">
        <v>539</v>
      </c>
      <c r="E1223" s="260">
        <v>0</v>
      </c>
      <c r="F1223" s="260">
        <v>0</v>
      </c>
      <c r="G1223" s="160" t="s">
        <v>60</v>
      </c>
      <c r="H1223" s="165" t="s">
        <v>156</v>
      </c>
      <c r="I1223" s="163" t="s">
        <v>62</v>
      </c>
      <c r="J1223" s="163"/>
      <c r="K1223" s="231" t="s">
        <v>63</v>
      </c>
    </row>
    <row r="1224" spans="1:11" s="15" customFormat="1" ht="12.75" customHeight="1" x14ac:dyDescent="0.15">
      <c r="A1224" s="91">
        <v>240</v>
      </c>
      <c r="B1224" s="90"/>
      <c r="C1224" s="162" t="s">
        <v>128</v>
      </c>
      <c r="D1224" s="161" t="s">
        <v>540</v>
      </c>
      <c r="E1224" s="260">
        <v>0</v>
      </c>
      <c r="F1224" s="260">
        <v>0</v>
      </c>
      <c r="G1224" s="160" t="s">
        <v>60</v>
      </c>
      <c r="H1224" s="165" t="s">
        <v>156</v>
      </c>
      <c r="I1224" s="163" t="s">
        <v>62</v>
      </c>
      <c r="J1224" s="163"/>
      <c r="K1224" s="231" t="s">
        <v>63</v>
      </c>
    </row>
    <row r="1225" spans="1:11" s="15" customFormat="1" ht="12.75" customHeight="1" x14ac:dyDescent="0.15">
      <c r="A1225" s="91">
        <v>241</v>
      </c>
      <c r="B1225" s="90"/>
      <c r="C1225" s="162" t="s">
        <v>128</v>
      </c>
      <c r="D1225" s="161" t="s">
        <v>541</v>
      </c>
      <c r="E1225" s="260">
        <v>0</v>
      </c>
      <c r="F1225" s="260">
        <v>0</v>
      </c>
      <c r="G1225" s="160" t="s">
        <v>60</v>
      </c>
      <c r="H1225" s="165" t="s">
        <v>156</v>
      </c>
      <c r="I1225" s="163" t="s">
        <v>62</v>
      </c>
      <c r="J1225" s="163"/>
      <c r="K1225" s="231" t="s">
        <v>63</v>
      </c>
    </row>
    <row r="1226" spans="1:11" s="15" customFormat="1" ht="12.75" customHeight="1" x14ac:dyDescent="0.15">
      <c r="A1226" s="91">
        <v>242</v>
      </c>
      <c r="B1226" s="90"/>
      <c r="C1226" s="162" t="s">
        <v>128</v>
      </c>
      <c r="D1226" s="161" t="s">
        <v>542</v>
      </c>
      <c r="E1226" s="260">
        <v>0</v>
      </c>
      <c r="F1226" s="260">
        <v>0</v>
      </c>
      <c r="G1226" s="160" t="s">
        <v>60</v>
      </c>
      <c r="H1226" s="165" t="s">
        <v>156</v>
      </c>
      <c r="I1226" s="163" t="s">
        <v>62</v>
      </c>
      <c r="J1226" s="163"/>
      <c r="K1226" s="231" t="s">
        <v>63</v>
      </c>
    </row>
    <row r="1227" spans="1:11" s="15" customFormat="1" ht="12.75" customHeight="1" x14ac:dyDescent="0.15">
      <c r="A1227" s="91">
        <v>243</v>
      </c>
      <c r="B1227" s="90"/>
      <c r="C1227" s="162" t="s">
        <v>128</v>
      </c>
      <c r="D1227" s="161" t="s">
        <v>543</v>
      </c>
      <c r="E1227" s="260">
        <v>0</v>
      </c>
      <c r="F1227" s="260">
        <v>0</v>
      </c>
      <c r="G1227" s="160" t="s">
        <v>60</v>
      </c>
      <c r="H1227" s="165" t="s">
        <v>156</v>
      </c>
      <c r="I1227" s="163" t="s">
        <v>62</v>
      </c>
      <c r="J1227" s="163"/>
      <c r="K1227" s="231" t="s">
        <v>63</v>
      </c>
    </row>
    <row r="1228" spans="1:11" s="15" customFormat="1" ht="12.75" customHeight="1" x14ac:dyDescent="0.15">
      <c r="A1228" s="91">
        <v>244</v>
      </c>
      <c r="B1228" s="90"/>
      <c r="C1228" s="162" t="s">
        <v>128</v>
      </c>
      <c r="D1228" s="161" t="s">
        <v>544</v>
      </c>
      <c r="E1228" s="260">
        <v>0</v>
      </c>
      <c r="F1228" s="260">
        <v>0</v>
      </c>
      <c r="G1228" s="160" t="s">
        <v>60</v>
      </c>
      <c r="H1228" s="165" t="s">
        <v>156</v>
      </c>
      <c r="I1228" s="163" t="s">
        <v>62</v>
      </c>
      <c r="J1228" s="163"/>
      <c r="K1228" s="231" t="s">
        <v>63</v>
      </c>
    </row>
    <row r="1229" spans="1:11" s="15" customFormat="1" ht="12.75" customHeight="1" x14ac:dyDescent="0.15">
      <c r="A1229" s="91">
        <v>245</v>
      </c>
      <c r="B1229" s="90"/>
      <c r="C1229" s="162" t="s">
        <v>128</v>
      </c>
      <c r="D1229" s="161" t="s">
        <v>545</v>
      </c>
      <c r="E1229" s="260">
        <v>0</v>
      </c>
      <c r="F1229" s="260">
        <v>0</v>
      </c>
      <c r="G1229" s="160" t="s">
        <v>60</v>
      </c>
      <c r="H1229" s="165" t="s">
        <v>156</v>
      </c>
      <c r="I1229" s="163" t="s">
        <v>62</v>
      </c>
      <c r="J1229" s="163"/>
      <c r="K1229" s="231" t="s">
        <v>63</v>
      </c>
    </row>
    <row r="1230" spans="1:11" s="15" customFormat="1" ht="12.75" customHeight="1" x14ac:dyDescent="0.15">
      <c r="A1230" s="91">
        <v>246</v>
      </c>
      <c r="B1230" s="90"/>
      <c r="C1230" s="162" t="s">
        <v>128</v>
      </c>
      <c r="D1230" s="162" t="s">
        <v>546</v>
      </c>
      <c r="E1230" s="260">
        <v>0</v>
      </c>
      <c r="F1230" s="260">
        <v>0</v>
      </c>
      <c r="G1230" s="160" t="s">
        <v>60</v>
      </c>
      <c r="H1230" s="165" t="s">
        <v>156</v>
      </c>
      <c r="I1230" s="163" t="s">
        <v>62</v>
      </c>
      <c r="J1230" s="163"/>
      <c r="K1230" s="231" t="s">
        <v>63</v>
      </c>
    </row>
    <row r="1231" spans="1:11" x14ac:dyDescent="0.15">
      <c r="A1231" s="91">
        <v>247</v>
      </c>
      <c r="C1231" s="167" t="s">
        <v>128</v>
      </c>
      <c r="D1231" s="116" t="s">
        <v>142</v>
      </c>
      <c r="E1231" s="260">
        <v>0</v>
      </c>
      <c r="F1231" s="260">
        <v>0</v>
      </c>
      <c r="G1231" s="160" t="s">
        <v>60</v>
      </c>
      <c r="H1231" s="117" t="s">
        <v>156</v>
      </c>
      <c r="I1231" s="171" t="s">
        <v>62</v>
      </c>
      <c r="J1231" s="171"/>
      <c r="K1231" s="231" t="s">
        <v>63</v>
      </c>
    </row>
    <row r="1232" spans="1:11" x14ac:dyDescent="0.15">
      <c r="A1232" s="91">
        <v>248</v>
      </c>
      <c r="C1232" s="168" t="s">
        <v>128</v>
      </c>
      <c r="D1232" s="116" t="s">
        <v>143</v>
      </c>
      <c r="E1232" s="260">
        <v>0</v>
      </c>
      <c r="F1232" s="260">
        <v>0</v>
      </c>
      <c r="G1232" s="160" t="s">
        <v>60</v>
      </c>
      <c r="H1232" s="117" t="s">
        <v>156</v>
      </c>
      <c r="I1232" s="171" t="s">
        <v>62</v>
      </c>
      <c r="J1232" s="171"/>
      <c r="K1232" s="231" t="s">
        <v>63</v>
      </c>
    </row>
    <row r="1233" spans="1:11" x14ac:dyDescent="0.15">
      <c r="A1233" s="91">
        <v>249</v>
      </c>
      <c r="C1233" s="43" t="s">
        <v>128</v>
      </c>
      <c r="D1233" s="157" t="s">
        <v>144</v>
      </c>
      <c r="E1233" s="260">
        <v>0</v>
      </c>
      <c r="F1233" s="260">
        <v>0</v>
      </c>
      <c r="G1233" s="160" t="s">
        <v>60</v>
      </c>
      <c r="H1233" s="154" t="s">
        <v>156</v>
      </c>
      <c r="I1233" s="158" t="s">
        <v>62</v>
      </c>
      <c r="J1233" s="158"/>
      <c r="K1233" s="231" t="s">
        <v>63</v>
      </c>
    </row>
    <row r="1234" spans="1:11" x14ac:dyDescent="0.15">
      <c r="A1234" s="91">
        <v>250</v>
      </c>
      <c r="C1234" s="56" t="s">
        <v>128</v>
      </c>
      <c r="D1234" s="83" t="s">
        <v>145</v>
      </c>
      <c r="E1234" s="260">
        <v>0</v>
      </c>
      <c r="F1234" s="260">
        <v>0</v>
      </c>
      <c r="G1234" s="160" t="s">
        <v>60</v>
      </c>
      <c r="H1234" s="57" t="s">
        <v>156</v>
      </c>
      <c r="I1234" s="58" t="s">
        <v>62</v>
      </c>
      <c r="J1234" s="58"/>
      <c r="K1234" s="231" t="s">
        <v>63</v>
      </c>
    </row>
    <row r="1235" spans="1:11" s="15" customFormat="1" ht="12.75" customHeight="1" x14ac:dyDescent="0.15">
      <c r="A1235" s="91">
        <v>251</v>
      </c>
      <c r="B1235"/>
      <c r="C1235" s="43" t="s">
        <v>128</v>
      </c>
      <c r="D1235" s="118" t="s">
        <v>198</v>
      </c>
      <c r="E1235" s="260">
        <v>0</v>
      </c>
      <c r="F1235" s="260">
        <v>0</v>
      </c>
      <c r="G1235" s="160" t="s">
        <v>60</v>
      </c>
      <c r="H1235" s="38" t="s">
        <v>156</v>
      </c>
      <c r="I1235" s="45" t="s">
        <v>62</v>
      </c>
      <c r="J1235" s="45"/>
      <c r="K1235" s="231" t="s">
        <v>63</v>
      </c>
    </row>
    <row r="1236" spans="1:11" s="15" customFormat="1" ht="12.75" customHeight="1" x14ac:dyDescent="0.15">
      <c r="A1236" s="91">
        <v>252</v>
      </c>
      <c r="B1236"/>
      <c r="C1236" s="43" t="s">
        <v>128</v>
      </c>
      <c r="D1236" s="118" t="s">
        <v>199</v>
      </c>
      <c r="E1236" s="260">
        <v>0</v>
      </c>
      <c r="F1236" s="260">
        <v>0</v>
      </c>
      <c r="G1236" s="160" t="s">
        <v>60</v>
      </c>
      <c r="H1236" s="38" t="s">
        <v>156</v>
      </c>
      <c r="I1236" s="45" t="s">
        <v>62</v>
      </c>
      <c r="J1236" s="45"/>
      <c r="K1236" s="231" t="s">
        <v>63</v>
      </c>
    </row>
    <row r="1237" spans="1:11" s="15" customFormat="1" ht="12.75" customHeight="1" x14ac:dyDescent="0.15">
      <c r="A1237" s="91">
        <v>253</v>
      </c>
      <c r="B1237"/>
      <c r="C1237" s="43" t="s">
        <v>128</v>
      </c>
      <c r="D1237" s="118" t="s">
        <v>875</v>
      </c>
      <c r="E1237" s="260">
        <v>0</v>
      </c>
      <c r="F1237" s="260">
        <v>0</v>
      </c>
      <c r="G1237" s="160" t="s">
        <v>60</v>
      </c>
      <c r="H1237" s="38" t="s">
        <v>156</v>
      </c>
      <c r="I1237" s="45" t="s">
        <v>62</v>
      </c>
      <c r="J1237" s="45"/>
      <c r="K1237" s="231" t="s">
        <v>63</v>
      </c>
    </row>
    <row r="1238" spans="1:11" s="15" customFormat="1" ht="12.75" customHeight="1" x14ac:dyDescent="0.15">
      <c r="A1238" s="91">
        <v>254</v>
      </c>
      <c r="B1238"/>
      <c r="C1238" s="43" t="s">
        <v>128</v>
      </c>
      <c r="D1238" s="118" t="s">
        <v>200</v>
      </c>
      <c r="E1238" s="260">
        <v>0</v>
      </c>
      <c r="F1238" s="260">
        <v>0</v>
      </c>
      <c r="G1238" s="160" t="s">
        <v>60</v>
      </c>
      <c r="H1238" s="38" t="s">
        <v>309</v>
      </c>
      <c r="I1238" s="45" t="s">
        <v>62</v>
      </c>
      <c r="J1238" s="45"/>
      <c r="K1238" s="231" t="s">
        <v>63</v>
      </c>
    </row>
    <row r="1239" spans="1:11" s="15" customFormat="1" ht="12.75" customHeight="1" x14ac:dyDescent="0.15">
      <c r="A1239" s="91">
        <v>255</v>
      </c>
      <c r="B1239"/>
      <c r="C1239" s="43" t="s">
        <v>128</v>
      </c>
      <c r="D1239" s="118" t="s">
        <v>201</v>
      </c>
      <c r="E1239" s="260">
        <v>0</v>
      </c>
      <c r="F1239" s="260">
        <v>0</v>
      </c>
      <c r="G1239" s="160" t="s">
        <v>60</v>
      </c>
      <c r="H1239" s="38" t="s">
        <v>156</v>
      </c>
      <c r="I1239" s="45" t="s">
        <v>62</v>
      </c>
      <c r="J1239" s="45"/>
      <c r="K1239" s="231" t="s">
        <v>63</v>
      </c>
    </row>
    <row r="1240" spans="1:11" s="15" customFormat="1" ht="12.75" customHeight="1" x14ac:dyDescent="0.15">
      <c r="A1240" s="91">
        <v>256</v>
      </c>
      <c r="B1240"/>
      <c r="C1240" s="43" t="s">
        <v>128</v>
      </c>
      <c r="D1240" s="118" t="s">
        <v>202</v>
      </c>
      <c r="E1240" s="260">
        <v>0</v>
      </c>
      <c r="F1240" s="260">
        <v>0</v>
      </c>
      <c r="G1240" s="160" t="s">
        <v>60</v>
      </c>
      <c r="H1240" s="38" t="s">
        <v>156</v>
      </c>
      <c r="I1240" s="45" t="s">
        <v>62</v>
      </c>
      <c r="J1240" s="45"/>
      <c r="K1240" s="231" t="s">
        <v>63</v>
      </c>
    </row>
    <row r="1241" spans="1:11" s="15" customFormat="1" ht="12.75" customHeight="1" x14ac:dyDescent="0.15">
      <c r="A1241" s="91">
        <v>257</v>
      </c>
      <c r="B1241"/>
      <c r="C1241" s="135" t="s">
        <v>128</v>
      </c>
      <c r="D1241" s="118" t="s">
        <v>876</v>
      </c>
      <c r="E1241" s="260">
        <v>0</v>
      </c>
      <c r="F1241" s="260">
        <v>0</v>
      </c>
      <c r="G1241" s="160" t="s">
        <v>60</v>
      </c>
      <c r="H1241" s="140" t="s">
        <v>156</v>
      </c>
      <c r="I1241" s="141" t="s">
        <v>62</v>
      </c>
      <c r="J1241" s="141"/>
      <c r="K1241" s="231" t="s">
        <v>63</v>
      </c>
    </row>
    <row r="1242" spans="1:11" s="15" customFormat="1" ht="12.75" customHeight="1" x14ac:dyDescent="0.15">
      <c r="A1242" s="91">
        <v>258</v>
      </c>
      <c r="B1242"/>
      <c r="C1242" s="135" t="s">
        <v>128</v>
      </c>
      <c r="D1242" s="136" t="s">
        <v>717</v>
      </c>
      <c r="E1242" s="260">
        <v>0</v>
      </c>
      <c r="F1242" s="260">
        <v>0</v>
      </c>
      <c r="G1242" s="160" t="s">
        <v>60</v>
      </c>
      <c r="H1242" s="140" t="s">
        <v>156</v>
      </c>
      <c r="I1242" s="141" t="s">
        <v>62</v>
      </c>
      <c r="J1242" s="141"/>
      <c r="K1242" s="231" t="s">
        <v>63</v>
      </c>
    </row>
    <row r="1243" spans="1:11" s="15" customFormat="1" ht="12.75" customHeight="1" x14ac:dyDescent="0.15">
      <c r="A1243" s="91">
        <v>259</v>
      </c>
      <c r="B1243"/>
      <c r="C1243" s="135" t="s">
        <v>128</v>
      </c>
      <c r="D1243" s="136" t="s">
        <v>718</v>
      </c>
      <c r="E1243" s="260">
        <v>0</v>
      </c>
      <c r="F1243" s="260">
        <v>0</v>
      </c>
      <c r="G1243" s="160" t="s">
        <v>60</v>
      </c>
      <c r="H1243" s="140" t="s">
        <v>156</v>
      </c>
      <c r="I1243" s="141" t="s">
        <v>62</v>
      </c>
      <c r="J1243" s="141"/>
      <c r="K1243" s="231" t="s">
        <v>63</v>
      </c>
    </row>
    <row r="1244" spans="1:11" s="15" customFormat="1" ht="12.75" customHeight="1" x14ac:dyDescent="0.15">
      <c r="A1244" s="91">
        <v>260</v>
      </c>
      <c r="B1244"/>
      <c r="C1244" s="135" t="s">
        <v>128</v>
      </c>
      <c r="D1244" s="136" t="s">
        <v>719</v>
      </c>
      <c r="E1244" s="260">
        <v>0</v>
      </c>
      <c r="F1244" s="260">
        <v>0</v>
      </c>
      <c r="G1244" s="160" t="s">
        <v>60</v>
      </c>
      <c r="H1244" s="140" t="s">
        <v>156</v>
      </c>
      <c r="I1244" s="141" t="s">
        <v>62</v>
      </c>
      <c r="J1244" s="141"/>
      <c r="K1244" s="231" t="s">
        <v>63</v>
      </c>
    </row>
    <row r="1245" spans="1:11" s="15" customFormat="1" ht="12.75" customHeight="1" x14ac:dyDescent="0.15">
      <c r="A1245" s="91">
        <v>261</v>
      </c>
      <c r="B1245"/>
      <c r="C1245" s="135" t="s">
        <v>128</v>
      </c>
      <c r="D1245" s="136" t="s">
        <v>753</v>
      </c>
      <c r="E1245" s="260">
        <v>0</v>
      </c>
      <c r="F1245" s="260">
        <v>0</v>
      </c>
      <c r="G1245" s="160" t="s">
        <v>60</v>
      </c>
      <c r="H1245" s="140" t="s">
        <v>156</v>
      </c>
      <c r="I1245" s="141" t="s">
        <v>62</v>
      </c>
      <c r="J1245" s="141"/>
      <c r="K1245" s="231" t="s">
        <v>63</v>
      </c>
    </row>
    <row r="1246" spans="1:11" s="15" customFormat="1" ht="12.75" customHeight="1" x14ac:dyDescent="0.15">
      <c r="A1246" s="91">
        <v>262</v>
      </c>
      <c r="B1246"/>
      <c r="C1246" s="135" t="s">
        <v>128</v>
      </c>
      <c r="D1246" s="136" t="s">
        <v>720</v>
      </c>
      <c r="E1246" s="260">
        <v>0</v>
      </c>
      <c r="F1246" s="260">
        <v>0</v>
      </c>
      <c r="G1246" s="160" t="s">
        <v>60</v>
      </c>
      <c r="H1246" s="140" t="s">
        <v>156</v>
      </c>
      <c r="I1246" s="141" t="s">
        <v>62</v>
      </c>
      <c r="J1246" s="141"/>
      <c r="K1246" s="231" t="s">
        <v>63</v>
      </c>
    </row>
    <row r="1247" spans="1:11" s="15" customFormat="1" ht="12.75" customHeight="1" x14ac:dyDescent="0.15">
      <c r="A1247" s="91">
        <v>263</v>
      </c>
      <c r="B1247"/>
      <c r="C1247" s="135" t="s">
        <v>128</v>
      </c>
      <c r="D1247" s="136" t="s">
        <v>721</v>
      </c>
      <c r="E1247" s="260">
        <v>0</v>
      </c>
      <c r="F1247" s="260">
        <v>0</v>
      </c>
      <c r="G1247" s="160" t="s">
        <v>60</v>
      </c>
      <c r="H1247" s="140" t="s">
        <v>156</v>
      </c>
      <c r="I1247" s="141" t="s">
        <v>62</v>
      </c>
      <c r="J1247" s="141"/>
      <c r="K1247" s="231" t="s">
        <v>63</v>
      </c>
    </row>
    <row r="1248" spans="1:11" s="15" customFormat="1" ht="12.75" customHeight="1" x14ac:dyDescent="0.15">
      <c r="A1248" s="91">
        <v>264</v>
      </c>
      <c r="B1248"/>
      <c r="C1248" s="135" t="s">
        <v>128</v>
      </c>
      <c r="D1248" s="136" t="s">
        <v>722</v>
      </c>
      <c r="E1248" s="260">
        <v>0</v>
      </c>
      <c r="F1248" s="260">
        <v>0</v>
      </c>
      <c r="G1248" s="160" t="s">
        <v>60</v>
      </c>
      <c r="H1248" s="140" t="s">
        <v>156</v>
      </c>
      <c r="I1248" s="141" t="s">
        <v>62</v>
      </c>
      <c r="J1248" s="141"/>
      <c r="K1248" s="231" t="s">
        <v>63</v>
      </c>
    </row>
    <row r="1249" spans="1:11" s="15" customFormat="1" ht="12.75" customHeight="1" x14ac:dyDescent="0.15">
      <c r="A1249" s="91">
        <v>265</v>
      </c>
      <c r="B1249"/>
      <c r="C1249" s="135" t="s">
        <v>128</v>
      </c>
      <c r="D1249" s="136" t="s">
        <v>723</v>
      </c>
      <c r="E1249" s="260">
        <v>0</v>
      </c>
      <c r="F1249" s="260">
        <v>0</v>
      </c>
      <c r="G1249" s="160" t="s">
        <v>60</v>
      </c>
      <c r="H1249" s="140" t="s">
        <v>156</v>
      </c>
      <c r="I1249" s="141" t="s">
        <v>62</v>
      </c>
      <c r="J1249" s="141"/>
      <c r="K1249" s="231" t="s">
        <v>63</v>
      </c>
    </row>
    <row r="1250" spans="1:11" s="15" customFormat="1" ht="12.75" customHeight="1" x14ac:dyDescent="0.15">
      <c r="A1250" s="91">
        <v>266</v>
      </c>
      <c r="B1250"/>
      <c r="C1250" s="135" t="s">
        <v>128</v>
      </c>
      <c r="D1250" s="136" t="s">
        <v>724</v>
      </c>
      <c r="E1250" s="260">
        <v>0</v>
      </c>
      <c r="F1250" s="260">
        <v>0</v>
      </c>
      <c r="G1250" s="160" t="s">
        <v>60</v>
      </c>
      <c r="H1250" s="140" t="s">
        <v>156</v>
      </c>
      <c r="I1250" s="141" t="s">
        <v>62</v>
      </c>
      <c r="J1250" s="141"/>
      <c r="K1250" s="231" t="s">
        <v>63</v>
      </c>
    </row>
    <row r="1251" spans="1:11" s="15" customFormat="1" ht="12.75" customHeight="1" x14ac:dyDescent="0.15">
      <c r="A1251" s="91">
        <v>267</v>
      </c>
      <c r="B1251"/>
      <c r="C1251" s="135" t="s">
        <v>128</v>
      </c>
      <c r="D1251" s="136" t="s">
        <v>725</v>
      </c>
      <c r="E1251" s="260">
        <v>0</v>
      </c>
      <c r="F1251" s="260">
        <v>0</v>
      </c>
      <c r="G1251" s="160" t="s">
        <v>60</v>
      </c>
      <c r="H1251" s="140" t="s">
        <v>156</v>
      </c>
      <c r="I1251" s="141" t="s">
        <v>62</v>
      </c>
      <c r="J1251" s="141"/>
      <c r="K1251" s="231" t="s">
        <v>63</v>
      </c>
    </row>
    <row r="1252" spans="1:11" s="15" customFormat="1" ht="12.75" customHeight="1" x14ac:dyDescent="0.15">
      <c r="A1252" s="91">
        <v>268</v>
      </c>
      <c r="B1252"/>
      <c r="C1252" s="135" t="s">
        <v>128</v>
      </c>
      <c r="D1252" s="136" t="s">
        <v>726</v>
      </c>
      <c r="E1252" s="260">
        <v>0</v>
      </c>
      <c r="F1252" s="260">
        <v>0</v>
      </c>
      <c r="G1252" s="160" t="s">
        <v>60</v>
      </c>
      <c r="H1252" s="140" t="s">
        <v>156</v>
      </c>
      <c r="I1252" s="141" t="s">
        <v>62</v>
      </c>
      <c r="J1252" s="141"/>
      <c r="K1252" s="231" t="s">
        <v>63</v>
      </c>
    </row>
    <row r="1253" spans="1:11" s="15" customFormat="1" ht="12.75" customHeight="1" x14ac:dyDescent="0.15">
      <c r="A1253" s="91">
        <v>269</v>
      </c>
      <c r="B1253"/>
      <c r="C1253" s="135" t="s">
        <v>128</v>
      </c>
      <c r="D1253" s="136" t="s">
        <v>727</v>
      </c>
      <c r="E1253" s="260">
        <v>0</v>
      </c>
      <c r="F1253" s="260">
        <v>0</v>
      </c>
      <c r="G1253" s="160" t="s">
        <v>60</v>
      </c>
      <c r="H1253" s="140" t="s">
        <v>156</v>
      </c>
      <c r="I1253" s="141" t="s">
        <v>62</v>
      </c>
      <c r="J1253" s="141"/>
      <c r="K1253" s="231" t="s">
        <v>63</v>
      </c>
    </row>
    <row r="1254" spans="1:11" s="15" customFormat="1" ht="12.75" customHeight="1" x14ac:dyDescent="0.15">
      <c r="A1254" s="91">
        <v>270</v>
      </c>
      <c r="B1254"/>
      <c r="C1254" s="135" t="s">
        <v>128</v>
      </c>
      <c r="D1254" s="136" t="s">
        <v>728</v>
      </c>
      <c r="E1254" s="260">
        <v>0</v>
      </c>
      <c r="F1254" s="260">
        <v>0</v>
      </c>
      <c r="G1254" s="160" t="s">
        <v>60</v>
      </c>
      <c r="H1254" s="140" t="s">
        <v>156</v>
      </c>
      <c r="I1254" s="141" t="s">
        <v>62</v>
      </c>
      <c r="J1254" s="141"/>
      <c r="K1254" s="231" t="s">
        <v>63</v>
      </c>
    </row>
    <row r="1255" spans="1:11" s="15" customFormat="1" ht="12.75" customHeight="1" x14ac:dyDescent="0.15">
      <c r="A1255" s="91">
        <v>271</v>
      </c>
      <c r="B1255"/>
      <c r="C1255" s="135" t="s">
        <v>128</v>
      </c>
      <c r="D1255" s="136" t="s">
        <v>729</v>
      </c>
      <c r="E1255" s="260">
        <v>0</v>
      </c>
      <c r="F1255" s="260">
        <v>0</v>
      </c>
      <c r="G1255" s="160" t="s">
        <v>60</v>
      </c>
      <c r="H1255" s="140" t="s">
        <v>156</v>
      </c>
      <c r="I1255" s="141" t="s">
        <v>62</v>
      </c>
      <c r="J1255" s="141"/>
      <c r="K1255" s="231" t="s">
        <v>63</v>
      </c>
    </row>
    <row r="1256" spans="1:11" s="15" customFormat="1" ht="12.75" customHeight="1" x14ac:dyDescent="0.15">
      <c r="A1256" s="91">
        <v>272</v>
      </c>
      <c r="B1256"/>
      <c r="C1256" s="135" t="s">
        <v>128</v>
      </c>
      <c r="D1256" s="136" t="s">
        <v>730</v>
      </c>
      <c r="E1256" s="260">
        <v>0</v>
      </c>
      <c r="F1256" s="260">
        <v>0</v>
      </c>
      <c r="G1256" s="160" t="s">
        <v>60</v>
      </c>
      <c r="H1256" s="140" t="s">
        <v>156</v>
      </c>
      <c r="I1256" s="141" t="s">
        <v>62</v>
      </c>
      <c r="J1256" s="141"/>
      <c r="K1256" s="231" t="s">
        <v>63</v>
      </c>
    </row>
    <row r="1257" spans="1:11" s="15" customFormat="1" ht="12.75" customHeight="1" x14ac:dyDescent="0.15">
      <c r="A1257" s="91">
        <v>273</v>
      </c>
      <c r="B1257"/>
      <c r="C1257" s="135" t="s">
        <v>128</v>
      </c>
      <c r="D1257" s="136" t="s">
        <v>731</v>
      </c>
      <c r="E1257" s="260">
        <v>0</v>
      </c>
      <c r="F1257" s="260">
        <v>0</v>
      </c>
      <c r="G1257" s="160" t="s">
        <v>60</v>
      </c>
      <c r="H1257" s="140" t="s">
        <v>156</v>
      </c>
      <c r="I1257" s="141" t="s">
        <v>62</v>
      </c>
      <c r="J1257" s="141"/>
      <c r="K1257" s="231" t="s">
        <v>63</v>
      </c>
    </row>
    <row r="1258" spans="1:11" s="15" customFormat="1" ht="12.75" customHeight="1" x14ac:dyDescent="0.15">
      <c r="A1258" s="91">
        <v>274</v>
      </c>
      <c r="B1258"/>
      <c r="C1258" s="135" t="s">
        <v>128</v>
      </c>
      <c r="D1258" s="136" t="s">
        <v>732</v>
      </c>
      <c r="E1258" s="260">
        <v>0</v>
      </c>
      <c r="F1258" s="260">
        <v>0</v>
      </c>
      <c r="G1258" s="160" t="s">
        <v>60</v>
      </c>
      <c r="H1258" s="140" t="s">
        <v>156</v>
      </c>
      <c r="I1258" s="141" t="s">
        <v>62</v>
      </c>
      <c r="J1258" s="141"/>
      <c r="K1258" s="231" t="s">
        <v>63</v>
      </c>
    </row>
    <row r="1259" spans="1:11" s="15" customFormat="1" ht="12.75" customHeight="1" x14ac:dyDescent="0.15">
      <c r="A1259" s="91">
        <v>275</v>
      </c>
      <c r="B1259"/>
      <c r="C1259" s="135" t="s">
        <v>128</v>
      </c>
      <c r="D1259" s="136" t="s">
        <v>733</v>
      </c>
      <c r="E1259" s="260">
        <v>0</v>
      </c>
      <c r="F1259" s="260">
        <v>0</v>
      </c>
      <c r="G1259" s="160" t="s">
        <v>60</v>
      </c>
      <c r="H1259" s="140" t="s">
        <v>156</v>
      </c>
      <c r="I1259" s="141" t="s">
        <v>62</v>
      </c>
      <c r="J1259" s="141"/>
      <c r="K1259" s="231" t="s">
        <v>63</v>
      </c>
    </row>
    <row r="1260" spans="1:11" s="15" customFormat="1" ht="12.75" customHeight="1" x14ac:dyDescent="0.15">
      <c r="A1260" s="91">
        <v>276</v>
      </c>
      <c r="B1260"/>
      <c r="C1260" s="135" t="s">
        <v>128</v>
      </c>
      <c r="D1260" s="136" t="s">
        <v>734</v>
      </c>
      <c r="E1260" s="260">
        <v>0</v>
      </c>
      <c r="F1260" s="260">
        <v>0</v>
      </c>
      <c r="G1260" s="160" t="s">
        <v>60</v>
      </c>
      <c r="H1260" s="140" t="s">
        <v>156</v>
      </c>
      <c r="I1260" s="141" t="s">
        <v>62</v>
      </c>
      <c r="J1260" s="141"/>
      <c r="K1260" s="231" t="s">
        <v>63</v>
      </c>
    </row>
    <row r="1261" spans="1:11" s="15" customFormat="1" ht="12.75" customHeight="1" x14ac:dyDescent="0.15">
      <c r="A1261" s="91">
        <v>277</v>
      </c>
      <c r="B1261"/>
      <c r="C1261" s="135" t="s">
        <v>128</v>
      </c>
      <c r="D1261" s="136" t="s">
        <v>735</v>
      </c>
      <c r="E1261" s="260">
        <v>0</v>
      </c>
      <c r="F1261" s="260">
        <v>0</v>
      </c>
      <c r="G1261" s="160" t="s">
        <v>60</v>
      </c>
      <c r="H1261" s="140" t="s">
        <v>156</v>
      </c>
      <c r="I1261" s="141" t="s">
        <v>62</v>
      </c>
      <c r="J1261" s="141"/>
      <c r="K1261" s="231" t="s">
        <v>63</v>
      </c>
    </row>
    <row r="1262" spans="1:11" s="15" customFormat="1" ht="12.75" customHeight="1" x14ac:dyDescent="0.15">
      <c r="A1262" s="91">
        <v>278</v>
      </c>
      <c r="B1262"/>
      <c r="C1262" s="135" t="s">
        <v>128</v>
      </c>
      <c r="D1262" s="136" t="s">
        <v>736</v>
      </c>
      <c r="E1262" s="260">
        <v>0</v>
      </c>
      <c r="F1262" s="260">
        <v>0</v>
      </c>
      <c r="G1262" s="160" t="s">
        <v>60</v>
      </c>
      <c r="H1262" s="140" t="s">
        <v>156</v>
      </c>
      <c r="I1262" s="141" t="s">
        <v>62</v>
      </c>
      <c r="J1262" s="141"/>
      <c r="K1262" s="231" t="s">
        <v>63</v>
      </c>
    </row>
    <row r="1263" spans="1:11" s="15" customFormat="1" ht="12.75" customHeight="1" x14ac:dyDescent="0.15">
      <c r="A1263" s="91">
        <v>279</v>
      </c>
      <c r="B1263"/>
      <c r="C1263" s="135" t="s">
        <v>128</v>
      </c>
      <c r="D1263" s="136" t="s">
        <v>737</v>
      </c>
      <c r="E1263" s="260">
        <v>0</v>
      </c>
      <c r="F1263" s="260">
        <v>0</v>
      </c>
      <c r="G1263" s="160" t="s">
        <v>60</v>
      </c>
      <c r="H1263" s="140" t="s">
        <v>156</v>
      </c>
      <c r="I1263" s="141" t="s">
        <v>62</v>
      </c>
      <c r="J1263" s="141"/>
      <c r="K1263" s="231" t="s">
        <v>63</v>
      </c>
    </row>
    <row r="1264" spans="1:11" s="15" customFormat="1" ht="12.75" customHeight="1" x14ac:dyDescent="0.15">
      <c r="A1264" s="91">
        <v>280</v>
      </c>
      <c r="B1264"/>
      <c r="C1264" s="135" t="s">
        <v>128</v>
      </c>
      <c r="D1264" s="136" t="s">
        <v>738</v>
      </c>
      <c r="E1264" s="260">
        <v>0</v>
      </c>
      <c r="F1264" s="260">
        <v>0</v>
      </c>
      <c r="G1264" s="160" t="s">
        <v>60</v>
      </c>
      <c r="H1264" s="140" t="s">
        <v>156</v>
      </c>
      <c r="I1264" s="141" t="s">
        <v>62</v>
      </c>
      <c r="J1264" s="141"/>
      <c r="K1264" s="231" t="s">
        <v>63</v>
      </c>
    </row>
    <row r="1265" spans="1:11" s="15" customFormat="1" ht="12.75" customHeight="1" x14ac:dyDescent="0.15">
      <c r="A1265" s="91">
        <v>281</v>
      </c>
      <c r="B1265"/>
      <c r="C1265" s="135" t="s">
        <v>128</v>
      </c>
      <c r="D1265" s="136" t="s">
        <v>739</v>
      </c>
      <c r="E1265" s="260">
        <v>0</v>
      </c>
      <c r="F1265" s="260">
        <v>0</v>
      </c>
      <c r="G1265" s="160" t="s">
        <v>60</v>
      </c>
      <c r="H1265" s="140" t="s">
        <v>156</v>
      </c>
      <c r="I1265" s="141" t="s">
        <v>62</v>
      </c>
      <c r="J1265" s="141"/>
      <c r="K1265" s="231" t="s">
        <v>63</v>
      </c>
    </row>
    <row r="1266" spans="1:11" s="15" customFormat="1" ht="12.75" customHeight="1" x14ac:dyDescent="0.15">
      <c r="A1266" s="91">
        <v>282</v>
      </c>
      <c r="B1266"/>
      <c r="C1266" s="135" t="s">
        <v>128</v>
      </c>
      <c r="D1266" s="136" t="s">
        <v>740</v>
      </c>
      <c r="E1266" s="260">
        <v>0</v>
      </c>
      <c r="F1266" s="260">
        <v>0</v>
      </c>
      <c r="G1266" s="160" t="s">
        <v>60</v>
      </c>
      <c r="H1266" s="140" t="s">
        <v>156</v>
      </c>
      <c r="I1266" s="141" t="s">
        <v>62</v>
      </c>
      <c r="J1266" s="141"/>
      <c r="K1266" s="231" t="s">
        <v>63</v>
      </c>
    </row>
    <row r="1267" spans="1:11" s="15" customFormat="1" ht="12.75" customHeight="1" x14ac:dyDescent="0.15">
      <c r="A1267" s="91">
        <v>283</v>
      </c>
      <c r="B1267"/>
      <c r="C1267" s="135" t="s">
        <v>128</v>
      </c>
      <c r="D1267" s="136" t="s">
        <v>741</v>
      </c>
      <c r="E1267" s="260">
        <v>0</v>
      </c>
      <c r="F1267" s="260">
        <v>0</v>
      </c>
      <c r="G1267" s="160" t="s">
        <v>60</v>
      </c>
      <c r="H1267" s="140" t="s">
        <v>156</v>
      </c>
      <c r="I1267" s="141" t="s">
        <v>62</v>
      </c>
      <c r="J1267" s="141"/>
      <c r="K1267" s="231" t="s">
        <v>63</v>
      </c>
    </row>
    <row r="1268" spans="1:11" s="15" customFormat="1" ht="12.75" customHeight="1" x14ac:dyDescent="0.15">
      <c r="A1268" s="91">
        <v>284</v>
      </c>
      <c r="B1268"/>
      <c r="C1268" s="135" t="s">
        <v>128</v>
      </c>
      <c r="D1268" s="136" t="s">
        <v>742</v>
      </c>
      <c r="E1268" s="260">
        <v>0</v>
      </c>
      <c r="F1268" s="260">
        <v>0</v>
      </c>
      <c r="G1268" s="160" t="s">
        <v>60</v>
      </c>
      <c r="H1268" s="140" t="s">
        <v>156</v>
      </c>
      <c r="I1268" s="141" t="s">
        <v>62</v>
      </c>
      <c r="J1268" s="141"/>
      <c r="K1268" s="231" t="s">
        <v>63</v>
      </c>
    </row>
    <row r="1269" spans="1:11" s="15" customFormat="1" ht="12.75" customHeight="1" x14ac:dyDescent="0.15">
      <c r="A1269" s="91">
        <v>285</v>
      </c>
      <c r="B1269"/>
      <c r="C1269" s="135" t="s">
        <v>128</v>
      </c>
      <c r="D1269" s="136" t="s">
        <v>743</v>
      </c>
      <c r="E1269" s="260">
        <v>0</v>
      </c>
      <c r="F1269" s="260">
        <v>0</v>
      </c>
      <c r="G1269" s="160" t="s">
        <v>60</v>
      </c>
      <c r="H1269" s="140" t="s">
        <v>156</v>
      </c>
      <c r="I1269" s="141" t="s">
        <v>62</v>
      </c>
      <c r="J1269" s="141"/>
      <c r="K1269" s="231" t="s">
        <v>63</v>
      </c>
    </row>
    <row r="1270" spans="1:11" s="15" customFormat="1" ht="12.75" customHeight="1" x14ac:dyDescent="0.15">
      <c r="A1270" s="91">
        <v>286</v>
      </c>
      <c r="B1270"/>
      <c r="C1270" s="135" t="s">
        <v>128</v>
      </c>
      <c r="D1270" s="136" t="s">
        <v>744</v>
      </c>
      <c r="E1270" s="260">
        <v>0</v>
      </c>
      <c r="F1270" s="260">
        <v>0</v>
      </c>
      <c r="G1270" s="160" t="s">
        <v>60</v>
      </c>
      <c r="H1270" s="140" t="s">
        <v>156</v>
      </c>
      <c r="I1270" s="141" t="s">
        <v>62</v>
      </c>
      <c r="J1270" s="141"/>
      <c r="K1270" s="231" t="s">
        <v>63</v>
      </c>
    </row>
    <row r="1271" spans="1:11" s="15" customFormat="1" ht="12.75" customHeight="1" x14ac:dyDescent="0.15">
      <c r="A1271" s="91">
        <v>287</v>
      </c>
      <c r="B1271"/>
      <c r="C1271" s="135" t="s">
        <v>128</v>
      </c>
      <c r="D1271" s="136" t="s">
        <v>745</v>
      </c>
      <c r="E1271" s="260">
        <v>0</v>
      </c>
      <c r="F1271" s="260">
        <v>0</v>
      </c>
      <c r="G1271" s="160" t="s">
        <v>60</v>
      </c>
      <c r="H1271" s="140" t="s">
        <v>156</v>
      </c>
      <c r="I1271" s="141" t="s">
        <v>62</v>
      </c>
      <c r="J1271" s="141"/>
      <c r="K1271" s="231" t="s">
        <v>63</v>
      </c>
    </row>
    <row r="1272" spans="1:11" s="15" customFormat="1" ht="12.75" customHeight="1" x14ac:dyDescent="0.15">
      <c r="A1272" s="91">
        <v>288</v>
      </c>
      <c r="B1272"/>
      <c r="C1272" s="135" t="s">
        <v>128</v>
      </c>
      <c r="D1272" s="136" t="s">
        <v>746</v>
      </c>
      <c r="E1272" s="260">
        <v>0</v>
      </c>
      <c r="F1272" s="260">
        <v>0</v>
      </c>
      <c r="G1272" s="160" t="s">
        <v>60</v>
      </c>
      <c r="H1272" s="140" t="s">
        <v>156</v>
      </c>
      <c r="I1272" s="141" t="s">
        <v>62</v>
      </c>
      <c r="J1272" s="141"/>
      <c r="K1272" s="231" t="s">
        <v>63</v>
      </c>
    </row>
    <row r="1273" spans="1:11" s="15" customFormat="1" ht="12.75" customHeight="1" x14ac:dyDescent="0.15">
      <c r="A1273" s="91">
        <v>289</v>
      </c>
      <c r="B1273"/>
      <c r="C1273" s="135" t="s">
        <v>128</v>
      </c>
      <c r="D1273" s="136" t="s">
        <v>747</v>
      </c>
      <c r="E1273" s="260">
        <v>0</v>
      </c>
      <c r="F1273" s="260">
        <v>0</v>
      </c>
      <c r="G1273" s="160" t="s">
        <v>60</v>
      </c>
      <c r="H1273" s="140" t="s">
        <v>156</v>
      </c>
      <c r="I1273" s="141" t="s">
        <v>62</v>
      </c>
      <c r="J1273" s="141"/>
      <c r="K1273" s="231" t="s">
        <v>63</v>
      </c>
    </row>
    <row r="1274" spans="1:11" s="15" customFormat="1" ht="12.75" customHeight="1" x14ac:dyDescent="0.15">
      <c r="A1274" s="91">
        <v>290</v>
      </c>
      <c r="B1274"/>
      <c r="C1274" s="135" t="s">
        <v>128</v>
      </c>
      <c r="D1274" s="136" t="s">
        <v>748</v>
      </c>
      <c r="E1274" s="260">
        <v>0</v>
      </c>
      <c r="F1274" s="260">
        <v>0</v>
      </c>
      <c r="G1274" s="160" t="s">
        <v>60</v>
      </c>
      <c r="H1274" s="140" t="s">
        <v>156</v>
      </c>
      <c r="I1274" s="141" t="s">
        <v>62</v>
      </c>
      <c r="J1274" s="141"/>
      <c r="K1274" s="231" t="s">
        <v>63</v>
      </c>
    </row>
    <row r="1275" spans="1:11" x14ac:dyDescent="0.15">
      <c r="C1275" s="59" t="s">
        <v>38</v>
      </c>
      <c r="D1275" s="264">
        <f>COUNTA(D649:D1274)</f>
        <v>626</v>
      </c>
      <c r="E1275" s="265">
        <f>SUM(E649:E1274)</f>
        <v>133124</v>
      </c>
      <c r="F1275" s="265">
        <f>SUM(F649:F1274)</f>
        <v>50840</v>
      </c>
      <c r="G1275" s="266"/>
      <c r="H1275" s="60"/>
      <c r="I1275" s="60"/>
      <c r="J1275" s="60"/>
    </row>
  </sheetData>
  <sheetProtection selectLockedCells="1" selectUnlockedCells="1"/>
  <mergeCells count="16">
    <mergeCell ref="L9:L11"/>
    <mergeCell ref="L3:L4"/>
    <mergeCell ref="L5:L6"/>
    <mergeCell ref="L644:L645"/>
    <mergeCell ref="C6:J6"/>
    <mergeCell ref="C7:J7"/>
    <mergeCell ref="J647:K647"/>
    <mergeCell ref="C643:J645"/>
    <mergeCell ref="C9:J11"/>
    <mergeCell ref="C1:J1"/>
    <mergeCell ref="C2:J2"/>
    <mergeCell ref="C3:J3"/>
    <mergeCell ref="C4:J4"/>
    <mergeCell ref="C5:J5"/>
    <mergeCell ref="C12:K12"/>
    <mergeCell ref="C646:K646"/>
  </mergeCells>
  <hyperlinks>
    <hyperlink ref="I647" r:id="rId1" xr:uid="{00000000-0004-0000-0400-000000000000}"/>
    <hyperlink ref="I13" r:id="rId2" xr:uid="{00000000-0004-0000-0400-000001000000}"/>
  </hyperlinks>
  <printOptions horizontalCentered="1"/>
  <pageMargins left="0" right="0" top="0.5" bottom="0.31874999999999998" header="0.25" footer="0.25"/>
  <pageSetup scale="51" firstPageNumber="0" orientation="portrait" horizontalDpi="300" verticalDpi="300" r:id="rId3"/>
  <headerFooter alignWithMargins="0">
    <oddHeader>&amp;C&amp;F</oddHeader>
    <oddFooter>&amp;L&amp;8Released 1/2015&amp;C&amp;P of &amp;N&amp;R&amp;A</oddFooter>
  </headerFooter>
  <ignoredErrors>
    <ignoredError sqref="E115:F115 E204:F204 E275:F275 E414:F414 E451:F451 E607:F607 E712:F712 E749:F749 E64:F64 E400:F400 E603:F603 E698:F698 E838:F838 E29 E78:F78 E354:F354 E566:F566 E532:F532 E490:F490 E456:F456 E365:F365 E663:F663 E754:F754 E788:F788 E120:F120 E154:F154 E242:F242 E313:F313" formulaRange="1"/>
    <ignoredError sqref="E647 E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X33"/>
  <sheetViews>
    <sheetView showGridLines="0" zoomScale="96" zoomScaleNormal="96" workbookViewId="0"/>
  </sheetViews>
  <sheetFormatPr baseColWidth="10" defaultColWidth="65.83203125" defaultRowHeight="13" x14ac:dyDescent="0.15"/>
  <cols>
    <col min="1" max="1" width="22.6640625" customWidth="1"/>
    <col min="2" max="2" width="13.1640625" customWidth="1"/>
    <col min="3" max="3" width="16.5" customWidth="1"/>
    <col min="4" max="4" width="18.5" customWidth="1"/>
    <col min="5" max="5" width="72.1640625" customWidth="1"/>
  </cols>
  <sheetData>
    <row r="1" spans="1:258" ht="14" x14ac:dyDescent="0.15">
      <c r="A1" s="5" t="s">
        <v>134</v>
      </c>
      <c r="B1" s="5"/>
      <c r="C1" s="5"/>
      <c r="D1" s="5"/>
    </row>
    <row r="2" spans="1:258" ht="14" x14ac:dyDescent="0.15">
      <c r="A2" s="5"/>
      <c r="B2" s="5"/>
      <c r="C2" s="5"/>
      <c r="D2" s="5"/>
    </row>
    <row r="3" spans="1:258" ht="14" x14ac:dyDescent="0.15">
      <c r="A3" s="6" t="s">
        <v>137</v>
      </c>
      <c r="B3" s="6"/>
      <c r="C3" s="6"/>
      <c r="D3" s="5"/>
    </row>
    <row r="4" spans="1:258" ht="14" x14ac:dyDescent="0.15">
      <c r="A4" s="6"/>
      <c r="B4" s="6"/>
      <c r="C4" s="6"/>
      <c r="D4" s="5"/>
    </row>
    <row r="5" spans="1:258" x14ac:dyDescent="0.15">
      <c r="A5" s="22"/>
      <c r="B5" s="22"/>
      <c r="C5" s="22"/>
      <c r="D5" s="20"/>
      <c r="E5" s="21"/>
    </row>
    <row r="6" spans="1:258" ht="14" x14ac:dyDescent="0.15">
      <c r="A6" s="5" t="s">
        <v>155</v>
      </c>
      <c r="B6" s="18"/>
      <c r="C6" s="18"/>
      <c r="D6" s="14"/>
      <c r="E6" s="3"/>
    </row>
    <row r="7" spans="1:258" ht="28" x14ac:dyDescent="0.15">
      <c r="A7" s="211" t="s">
        <v>3</v>
      </c>
      <c r="B7" s="211" t="s">
        <v>183</v>
      </c>
      <c r="C7" s="211" t="s">
        <v>158</v>
      </c>
      <c r="D7" s="212" t="s">
        <v>27</v>
      </c>
      <c r="E7" s="213" t="s">
        <v>65</v>
      </c>
    </row>
    <row r="8" spans="1:258" ht="12.75" customHeight="1" x14ac:dyDescent="0.15">
      <c r="A8" s="134" t="s">
        <v>5</v>
      </c>
      <c r="B8" s="214"/>
      <c r="C8" s="134" t="s">
        <v>5</v>
      </c>
      <c r="D8" s="134" t="s">
        <v>312</v>
      </c>
      <c r="E8" s="215" t="s">
        <v>750</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row>
    <row r="9" spans="1:258" ht="17.25" customHeight="1" x14ac:dyDescent="0.15">
      <c r="A9" s="134" t="s">
        <v>5</v>
      </c>
      <c r="B9" s="134" t="s">
        <v>5</v>
      </c>
      <c r="C9" s="134" t="s">
        <v>5</v>
      </c>
      <c r="D9" s="134" t="s">
        <v>896</v>
      </c>
      <c r="E9" s="215" t="s">
        <v>908</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c r="IW9" s="15"/>
      <c r="IX9" s="15"/>
    </row>
    <row r="10" spans="1:258" s="15" customFormat="1" ht="14" x14ac:dyDescent="0.15">
      <c r="A10" s="216" t="s">
        <v>5</v>
      </c>
      <c r="B10" s="216" t="s">
        <v>5</v>
      </c>
      <c r="C10" s="216" t="s">
        <v>5</v>
      </c>
      <c r="D10" s="134" t="s">
        <v>715</v>
      </c>
      <c r="E10" s="133" t="s">
        <v>892</v>
      </c>
    </row>
    <row r="11" spans="1:258" s="15" customFormat="1" ht="14" x14ac:dyDescent="0.15">
      <c r="A11" s="216" t="s">
        <v>5</v>
      </c>
      <c r="B11" s="216" t="s">
        <v>5</v>
      </c>
      <c r="C11" s="216" t="s">
        <v>5</v>
      </c>
      <c r="D11" s="134" t="s">
        <v>716</v>
      </c>
      <c r="E11" s="133" t="s">
        <v>893</v>
      </c>
    </row>
    <row r="12" spans="1:258" s="15" customFormat="1" ht="14" x14ac:dyDescent="0.15">
      <c r="A12" s="216" t="s">
        <v>5</v>
      </c>
      <c r="B12" s="216" t="s">
        <v>5</v>
      </c>
      <c r="C12" s="216" t="s">
        <v>5</v>
      </c>
      <c r="D12" s="134" t="s">
        <v>897</v>
      </c>
      <c r="E12" s="133" t="s">
        <v>909</v>
      </c>
    </row>
    <row r="13" spans="1:258" s="15" customFormat="1" ht="14" x14ac:dyDescent="0.15">
      <c r="A13" s="134" t="s">
        <v>5</v>
      </c>
      <c r="B13" s="134" t="s">
        <v>5</v>
      </c>
      <c r="C13" s="134" t="s">
        <v>5</v>
      </c>
      <c r="D13" s="134" t="s">
        <v>272</v>
      </c>
      <c r="E13" s="215" t="s">
        <v>751</v>
      </c>
    </row>
    <row r="14" spans="1:258" s="15" customFormat="1" ht="14" x14ac:dyDescent="0.15">
      <c r="A14" s="216" t="s">
        <v>5</v>
      </c>
      <c r="B14" s="216"/>
      <c r="C14" s="216" t="s">
        <v>5</v>
      </c>
      <c r="D14" s="134" t="s">
        <v>898</v>
      </c>
      <c r="E14" s="133" t="s">
        <v>903</v>
      </c>
    </row>
    <row r="15" spans="1:258" s="15" customFormat="1" ht="14" x14ac:dyDescent="0.15">
      <c r="A15" s="216" t="s">
        <v>5</v>
      </c>
      <c r="B15" s="216" t="s">
        <v>5</v>
      </c>
      <c r="C15" s="216" t="s">
        <v>5</v>
      </c>
      <c r="D15" s="134" t="s">
        <v>899</v>
      </c>
      <c r="E15" s="133" t="s">
        <v>904</v>
      </c>
    </row>
    <row r="16" spans="1:258" s="15" customFormat="1" ht="14" x14ac:dyDescent="0.15">
      <c r="A16" s="216"/>
      <c r="B16" s="216"/>
      <c r="C16" s="216" t="s">
        <v>5</v>
      </c>
      <c r="D16" s="134" t="s">
        <v>900</v>
      </c>
      <c r="E16" s="133" t="s">
        <v>910</v>
      </c>
    </row>
    <row r="17" spans="1:5" s="15" customFormat="1" ht="14" x14ac:dyDescent="0.15">
      <c r="A17" s="216"/>
      <c r="B17" s="216"/>
      <c r="C17" s="216" t="s">
        <v>5</v>
      </c>
      <c r="D17" s="132" t="s">
        <v>901</v>
      </c>
      <c r="E17" s="321" t="s">
        <v>911</v>
      </c>
    </row>
    <row r="18" spans="1:5" s="15" customFormat="1" ht="14" x14ac:dyDescent="0.15">
      <c r="A18" s="216" t="s">
        <v>890</v>
      </c>
      <c r="B18" s="216"/>
      <c r="C18" s="216"/>
      <c r="D18" s="132" t="s">
        <v>200</v>
      </c>
      <c r="E18" s="306" t="s">
        <v>213</v>
      </c>
    </row>
    <row r="19" spans="1:5" s="15" customFormat="1" ht="14" x14ac:dyDescent="0.15">
      <c r="A19" s="216" t="s">
        <v>890</v>
      </c>
      <c r="B19" s="216"/>
      <c r="C19" s="216"/>
      <c r="D19" s="132" t="s">
        <v>201</v>
      </c>
      <c r="E19" s="306" t="s">
        <v>214</v>
      </c>
    </row>
    <row r="20" spans="1:5" s="15" customFormat="1" ht="14" x14ac:dyDescent="0.15">
      <c r="A20" s="216" t="s">
        <v>890</v>
      </c>
      <c r="B20" s="216"/>
      <c r="C20" s="216"/>
      <c r="D20" s="132" t="s">
        <v>202</v>
      </c>
      <c r="E20" s="306" t="s">
        <v>215</v>
      </c>
    </row>
    <row r="21" spans="1:5" s="15" customFormat="1" ht="14" x14ac:dyDescent="0.15">
      <c r="A21" s="216" t="s">
        <v>890</v>
      </c>
      <c r="B21" s="216"/>
      <c r="C21" s="216" t="s">
        <v>5</v>
      </c>
      <c r="D21" s="134" t="s">
        <v>902</v>
      </c>
      <c r="E21" s="133" t="s">
        <v>912</v>
      </c>
    </row>
    <row r="22" spans="1:5" s="15" customFormat="1" ht="30" customHeight="1" x14ac:dyDescent="0.15">
      <c r="A22" s="389" t="s">
        <v>891</v>
      </c>
      <c r="B22" s="389"/>
      <c r="C22" s="389"/>
      <c r="D22" s="389"/>
      <c r="E22" s="389"/>
    </row>
    <row r="23" spans="1:5" s="15" customFormat="1" ht="13.5" customHeight="1" x14ac:dyDescent="0.15">
      <c r="A23" s="337"/>
      <c r="B23" s="337"/>
      <c r="C23" s="337"/>
      <c r="D23" s="337"/>
      <c r="E23" s="337"/>
    </row>
    <row r="24" spans="1:5" ht="14" x14ac:dyDescent="0.15">
      <c r="A24" s="5" t="s">
        <v>135</v>
      </c>
      <c r="B24" s="5"/>
      <c r="C24" s="5"/>
    </row>
    <row r="25" spans="1:5" ht="28" x14ac:dyDescent="0.15">
      <c r="A25" s="81" t="s">
        <v>3</v>
      </c>
      <c r="B25" s="81" t="s">
        <v>183</v>
      </c>
      <c r="C25" s="81" t="s">
        <v>158</v>
      </c>
      <c r="D25" s="218" t="s">
        <v>27</v>
      </c>
      <c r="E25" s="219" t="s">
        <v>65</v>
      </c>
    </row>
    <row r="26" spans="1:5" ht="14" x14ac:dyDescent="0.15">
      <c r="A26" s="134"/>
      <c r="B26" s="134" t="s">
        <v>5</v>
      </c>
      <c r="C26" s="134"/>
      <c r="D26" s="134" t="s">
        <v>81</v>
      </c>
      <c r="E26" s="215" t="s">
        <v>82</v>
      </c>
    </row>
    <row r="27" spans="1:5" ht="14" x14ac:dyDescent="0.15">
      <c r="A27" s="134" t="s">
        <v>5</v>
      </c>
      <c r="B27" s="134"/>
      <c r="C27" s="134" t="s">
        <v>5</v>
      </c>
      <c r="D27" s="134" t="s">
        <v>266</v>
      </c>
      <c r="E27" s="215" t="s">
        <v>267</v>
      </c>
    </row>
    <row r="28" spans="1:5" ht="14" x14ac:dyDescent="0.15">
      <c r="A28" s="134" t="s">
        <v>5</v>
      </c>
      <c r="B28" s="134" t="s">
        <v>5</v>
      </c>
      <c r="C28" s="134" t="s">
        <v>5</v>
      </c>
      <c r="D28" s="134" t="s">
        <v>71</v>
      </c>
      <c r="E28" s="133" t="s">
        <v>268</v>
      </c>
    </row>
    <row r="29" spans="1:5" ht="14" x14ac:dyDescent="0.15">
      <c r="A29" s="134" t="s">
        <v>5</v>
      </c>
      <c r="B29" s="134"/>
      <c r="C29" s="134" t="s">
        <v>5</v>
      </c>
      <c r="D29" s="134" t="s">
        <v>69</v>
      </c>
      <c r="E29" s="215" t="s">
        <v>269</v>
      </c>
    </row>
    <row r="30" spans="1:5" ht="14" x14ac:dyDescent="0.15">
      <c r="A30" s="134" t="s">
        <v>5</v>
      </c>
      <c r="B30" s="134" t="s">
        <v>5</v>
      </c>
      <c r="C30" s="134" t="s">
        <v>5</v>
      </c>
      <c r="D30" s="134" t="s">
        <v>68</v>
      </c>
      <c r="E30" s="215" t="s">
        <v>270</v>
      </c>
    </row>
    <row r="31" spans="1:5" ht="14" x14ac:dyDescent="0.15">
      <c r="A31" s="134"/>
      <c r="B31" s="134"/>
      <c r="C31" s="134" t="s">
        <v>5</v>
      </c>
      <c r="D31" s="134" t="s">
        <v>190</v>
      </c>
      <c r="E31" s="133" t="s">
        <v>182</v>
      </c>
    </row>
    <row r="32" spans="1:5" ht="14" x14ac:dyDescent="0.15">
      <c r="A32" s="134" t="s">
        <v>5</v>
      </c>
      <c r="B32" s="134" t="s">
        <v>5</v>
      </c>
      <c r="C32" s="134" t="s">
        <v>5</v>
      </c>
      <c r="D32" s="134" t="s">
        <v>70</v>
      </c>
      <c r="E32" s="215" t="s">
        <v>265</v>
      </c>
    </row>
    <row r="33" spans="1:5" ht="14" x14ac:dyDescent="0.15">
      <c r="A33" s="217" t="s">
        <v>5</v>
      </c>
      <c r="B33" s="217"/>
      <c r="C33" s="217" t="s">
        <v>5</v>
      </c>
      <c r="D33" s="134" t="s">
        <v>160</v>
      </c>
      <c r="E33" s="215" t="s">
        <v>264</v>
      </c>
    </row>
  </sheetData>
  <sheetProtection selectLockedCells="1" selectUnlockedCells="1"/>
  <mergeCells count="1">
    <mergeCell ref="A22:E22"/>
  </mergeCells>
  <printOptions horizontalCentered="1"/>
  <pageMargins left="0.5" right="0.5" top="0.75" bottom="0.75" header="0.5" footer="0.5"/>
  <pageSetup firstPageNumber="0" orientation="portrait" horizontalDpi="300" verticalDpi="300" r:id="rId1"/>
  <headerFooter alignWithMargins="0">
    <oddHeader>&amp;C&amp;F</oddHeader>
    <oddFooter>&amp;L&amp;8Released 1/2015&amp;C&amp;P of &amp;N&amp;R&amp;A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0080c84e-3009-4850-af4f-2222f624f88c" xsi:nil="true"/>
    <lcf76f155ced4ddcb4097134ff3c332f xmlns="0080c84e-3009-4850-af4f-2222f624f88c">
      <Terms xmlns="http://schemas.microsoft.com/office/infopath/2007/PartnerControls"/>
    </lcf76f155ced4ddcb4097134ff3c332f>
    <TaxCatchAll xmlns="e77780c8-325a-4acd-8a91-b49993591aa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AE2E675A12DD14F8755CF11A193BE26" ma:contentTypeVersion="17" ma:contentTypeDescription="Create a new document." ma:contentTypeScope="" ma:versionID="38a92703e1e525c46e5e3660d90a7084">
  <xsd:schema xmlns:xsd="http://www.w3.org/2001/XMLSchema" xmlns:xs="http://www.w3.org/2001/XMLSchema" xmlns:p="http://schemas.microsoft.com/office/2006/metadata/properties" xmlns:ns2="e77780c8-325a-4acd-8a91-b49993591aaf" xmlns:ns3="0080c84e-3009-4850-af4f-2222f624f88c" targetNamespace="http://schemas.microsoft.com/office/2006/metadata/properties" ma:root="true" ma:fieldsID="6d7777a1b06e152fb531f13c97eb3d6b" ns2:_="" ns3:_="">
    <xsd:import namespace="e77780c8-325a-4acd-8a91-b49993591aaf"/>
    <xsd:import namespace="0080c84e-3009-4850-af4f-2222f624f8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_Flow_SignoffStatus"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7780c8-325a-4acd-8a91-b49993591aa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8c9264f-498b-4549-9e18-0a2181e158e2}" ma:internalName="TaxCatchAll" ma:showField="CatchAllData" ma:web="e77780c8-325a-4acd-8a91-b49993591aa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80c84e-3009-4850-af4f-2222f624f88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79f6312-fe37-422b-975a-9708525f4a5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9A3111-0661-48A3-950D-8E0E5FDD56D1}">
  <ds:schemaRefs>
    <ds:schemaRef ds:uri="http://schemas.microsoft.com/sharepoint/v3/contenttype/forms"/>
  </ds:schemaRefs>
</ds:datastoreItem>
</file>

<file path=customXml/itemProps2.xml><?xml version="1.0" encoding="utf-8"?>
<ds:datastoreItem xmlns:ds="http://schemas.openxmlformats.org/officeDocument/2006/customXml" ds:itemID="{F1167999-B3E2-45C1-A620-724B637B63CB}">
  <ds:schemaRefs>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purl.org/dc/dcmitype/"/>
    <ds:schemaRef ds:uri="0080c84e-3009-4850-af4f-2222f624f88c"/>
    <ds:schemaRef ds:uri="http://schemas.openxmlformats.org/package/2006/metadata/core-properties"/>
    <ds:schemaRef ds:uri="http://purl.org/dc/terms/"/>
    <ds:schemaRef ds:uri="http://www.w3.org/XML/1998/namespace"/>
    <ds:schemaRef ds:uri="e77780c8-325a-4acd-8a91-b49993591aaf"/>
  </ds:schemaRefs>
</ds:datastoreItem>
</file>

<file path=customXml/itemProps3.xml><?xml version="1.0" encoding="utf-8"?>
<ds:datastoreItem xmlns:ds="http://schemas.openxmlformats.org/officeDocument/2006/customXml" ds:itemID="{89FA1339-793E-49C2-89F5-98686465A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7780c8-325a-4acd-8a91-b49993591aaf"/>
    <ds:schemaRef ds:uri="0080c84e-3009-4850-af4f-2222f624f8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(1) Cover+Instructions</vt:lpstr>
      <vt:lpstr>(2) CM Specs</vt:lpstr>
      <vt:lpstr>(3) Audit Results Table</vt:lpstr>
      <vt:lpstr>(4) Clin Meas ID Table</vt:lpstr>
      <vt:lpstr>(5) Sample PO File</vt:lpstr>
      <vt:lpstr>(6) Measure Change Log</vt:lpstr>
      <vt:lpstr>'(4) Clin Meas ID Table'!Excel_BuiltIn__FilterDatabase</vt:lpstr>
      <vt:lpstr>'(5) Sample PO File'!Excel_BuiltIn__FilterDatabase</vt:lpstr>
      <vt:lpstr>'(1) Cover+Instructions'!Print_Area</vt:lpstr>
      <vt:lpstr>'(2) CM Specs'!Print_Area</vt:lpstr>
      <vt:lpstr>'(3) Audit Results Table'!Print_Area</vt:lpstr>
      <vt:lpstr>'(4) Clin Meas ID Table'!Print_Area</vt:lpstr>
      <vt:lpstr>'(5) Sample PO File'!Print_Area</vt:lpstr>
      <vt:lpstr>'(1) Cover+Instructions'!Print_Titles</vt:lpstr>
      <vt:lpstr>'(2) CM Specs'!Print_Titles</vt:lpstr>
      <vt:lpstr>'(4) Clin Meas ID Table'!Print_Titles</vt:lpstr>
      <vt:lpstr>'(5) Sample PO 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Ginamarie Gianandrea</dc:creator>
  <cp:lastModifiedBy>Alejandra Vargas-Johnson</cp:lastModifiedBy>
  <dcterms:created xsi:type="dcterms:W3CDTF">2016-01-21T00:18:41Z</dcterms:created>
  <dcterms:modified xsi:type="dcterms:W3CDTF">2023-02-10T16:59:17Z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0x010100EAE2E675A12DD14F8755CF11A193BE26</vt:lpwstr>
  </property>
  <property fmtid="{D5CDD505-2E9C-101B-9397-08002B2CF9AE}" pid="3" name="MSIP_Label_ecd89f8f-bbff-4af6-a3be-dac433d60499_Enabled">
    <vt:lpwstr>true</vt:lpwstr>
  </property>
  <property fmtid="{D5CDD505-2E9C-101B-9397-08002B2CF9AE}" pid="4" name="MSIP_Label_ecd89f8f-bbff-4af6-a3be-dac433d60499_SetDate">
    <vt:lpwstr>2023-02-10T16:59:00Z</vt:lpwstr>
  </property>
  <property fmtid="{D5CDD505-2E9C-101B-9397-08002B2CF9AE}" pid="5" name="MSIP_Label_ecd89f8f-bbff-4af6-a3be-dac433d60499_Method">
    <vt:lpwstr>Standard</vt:lpwstr>
  </property>
  <property fmtid="{D5CDD505-2E9C-101B-9397-08002B2CF9AE}" pid="6" name="MSIP_Label_ecd89f8f-bbff-4af6-a3be-dac433d60499_Name">
    <vt:lpwstr>General - All Employees (unrestricted)</vt:lpwstr>
  </property>
  <property fmtid="{D5CDD505-2E9C-101B-9397-08002B2CF9AE}" pid="7" name="MSIP_Label_ecd89f8f-bbff-4af6-a3be-dac433d60499_SiteId">
    <vt:lpwstr>584eb96e-7b7a-442b-a51d-415678be99b8</vt:lpwstr>
  </property>
  <property fmtid="{D5CDD505-2E9C-101B-9397-08002B2CF9AE}" pid="8" name="MSIP_Label_ecd89f8f-bbff-4af6-a3be-dac433d60499_ActionId">
    <vt:lpwstr>73e41208-a16c-4b26-91b5-98fc06d6fe9d</vt:lpwstr>
  </property>
  <property fmtid="{D5CDD505-2E9C-101B-9397-08002B2CF9AE}" pid="9" name="MSIP_Label_ecd89f8f-bbff-4af6-a3be-dac433d60499_ContentBits">
    <vt:lpwstr>0</vt:lpwstr>
  </property>
</Properties>
</file>