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mc:AlternateContent xmlns:mc="http://schemas.openxmlformats.org/markup-compatibility/2006">
    <mc:Choice Requires="x15">
      <x15ac:absPath xmlns:x15ac="http://schemas.microsoft.com/office/spreadsheetml/2010/11/ac" url="/Users/avargas-johnson/Desktop/"/>
    </mc:Choice>
  </mc:AlternateContent>
  <xr:revisionPtr revIDLastSave="0" documentId="8_{66A27BBB-AA21-7044-A3E9-B4927DA9D25B}" xr6:coauthVersionLast="47" xr6:coauthVersionMax="47" xr10:uidLastSave="{00000000-0000-0000-0000-000000000000}"/>
  <bookViews>
    <workbookView xWindow="0" yWindow="500" windowWidth="28800" windowHeight="15640" tabRatio="722" xr2:uid="{00000000-000D-0000-FFFF-FFFF00000000}"/>
  </bookViews>
  <sheets>
    <sheet name="(1)Cover+Instructions (Testing)" sheetId="1" r:id="rId1"/>
    <sheet name="(2)Testing Specs" sheetId="2" r:id="rId2"/>
    <sheet name="(3) Results Table" sheetId="7" r:id="rId3"/>
    <sheet name="(4)Testing Meas ID Table" sheetId="4" r:id="rId4"/>
    <sheet name="(5) Sample HP File-Comm Only" sheetId="5" r:id="rId5"/>
    <sheet name="(6)Sample HP File-Medicare only" sheetId="9" r:id="rId6"/>
    <sheet name="(7)Sample HP File-MediCal only" sheetId="10" r:id="rId7"/>
  </sheets>
  <definedNames>
    <definedName name="Excel_BuiltIn__FilterDatabase" localSheetId="4">'(5) Sample HP File-Comm Only'!$A$16:$L$16</definedName>
    <definedName name="Excel_BuiltIn__FilterDatabase" localSheetId="5">'(6)Sample HP File-Medicare only'!$A$16:$L$16</definedName>
    <definedName name="Excel_BuiltIn__FilterDatabase" localSheetId="6">'(7)Sample HP File-MediCal only'!$A$16:$L$16</definedName>
    <definedName name="_xlnm.Print_Area" localSheetId="0">'(1)Cover+Instructions (Testing)'!$A$1:$C$52</definedName>
    <definedName name="_xlnm.Print_Area" localSheetId="1">'(2)Testing Specs'!$A$1:$G$29</definedName>
    <definedName name="_xlnm.Print_Area" localSheetId="3">'(4)Testing Meas ID Table'!$A$1:$H$6</definedName>
    <definedName name="_xlnm.Print_Area" localSheetId="4">'(5) Sample HP File-Comm Only'!$A$1:$K$54</definedName>
    <definedName name="_xlnm.Print_Area" localSheetId="5">'(6)Sample HP File-Medicare only'!$A$1:$K$28</definedName>
    <definedName name="_xlnm.Print_Area" localSheetId="6">'(7)Sample HP File-MediCal only'!$A$1:$K$58</definedName>
    <definedName name="_xlnm.Print_Titles" localSheetId="3">'(4)Testing Meas ID Table'!$1:$6</definedName>
    <definedName name="_xlnm.Print_Titles" localSheetId="4">'(5) Sample HP File-Comm Only'!$1:$15</definedName>
    <definedName name="_xlnm.Print_Titles" localSheetId="5">'(6)Sample HP File-Medicare only'!$1:$15</definedName>
    <definedName name="_xlnm.Print_Titles" localSheetId="6">'(7)Sample HP File-MediCal only'!$1:$15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8" i="10" l="1"/>
  <c r="K68" i="10"/>
  <c r="L63" i="10"/>
  <c r="K63" i="10"/>
  <c r="L58" i="10"/>
  <c r="K58" i="10"/>
  <c r="L49" i="10"/>
  <c r="K49" i="10"/>
  <c r="L44" i="10"/>
  <c r="K44" i="10"/>
  <c r="L39" i="10"/>
  <c r="K39" i="10"/>
  <c r="L20" i="10"/>
  <c r="K20" i="10"/>
  <c r="L28" i="9"/>
  <c r="K28" i="9"/>
  <c r="L24" i="9"/>
  <c r="K24" i="9"/>
  <c r="L20" i="9"/>
  <c r="K20" i="9"/>
  <c r="L58" i="5"/>
  <c r="K58" i="5"/>
  <c r="L54" i="10" l="1"/>
  <c r="M54" i="10" s="1"/>
  <c r="K54" i="10"/>
  <c r="M68" i="10"/>
  <c r="M67" i="10"/>
  <c r="M66" i="10"/>
  <c r="M65" i="10"/>
  <c r="M64" i="10"/>
  <c r="M63" i="10"/>
  <c r="M62" i="10"/>
  <c r="M61" i="10"/>
  <c r="M60" i="10"/>
  <c r="M59" i="10"/>
  <c r="M48" i="10"/>
  <c r="M47" i="10"/>
  <c r="M46" i="10"/>
  <c r="M45" i="10"/>
  <c r="M44" i="10"/>
  <c r="M43" i="10"/>
  <c r="M42" i="10"/>
  <c r="M41" i="10"/>
  <c r="M40" i="10"/>
  <c r="M49" i="10"/>
  <c r="L30" i="10"/>
  <c r="M29" i="10"/>
  <c r="M28" i="10"/>
  <c r="M27" i="10"/>
  <c r="M26" i="10"/>
  <c r="L25" i="10"/>
  <c r="M24" i="10"/>
  <c r="M23" i="10"/>
  <c r="M22" i="10"/>
  <c r="M21" i="10"/>
  <c r="K30" i="10"/>
  <c r="K25" i="10"/>
  <c r="L35" i="10"/>
  <c r="K35" i="10"/>
  <c r="L68" i="5"/>
  <c r="M68" i="5" s="1"/>
  <c r="M67" i="5"/>
  <c r="M66" i="5"/>
  <c r="M65" i="5"/>
  <c r="M64" i="5"/>
  <c r="L63" i="5"/>
  <c r="M63" i="5" s="1"/>
  <c r="M62" i="5"/>
  <c r="M61" i="5"/>
  <c r="M60" i="5"/>
  <c r="M59" i="5"/>
  <c r="K68" i="5"/>
  <c r="K63" i="5"/>
  <c r="L73" i="5"/>
  <c r="K73" i="5"/>
  <c r="M48" i="5"/>
  <c r="M47" i="5"/>
  <c r="M46" i="5"/>
  <c r="M45" i="5"/>
  <c r="M43" i="5"/>
  <c r="M42" i="5"/>
  <c r="M41" i="5"/>
  <c r="M40" i="5"/>
  <c r="L49" i="5"/>
  <c r="M49" i="5" s="1"/>
  <c r="L44" i="5"/>
  <c r="M44" i="5" s="1"/>
  <c r="K49" i="5"/>
  <c r="K44" i="5"/>
  <c r="L54" i="5"/>
  <c r="K54" i="5"/>
  <c r="M29" i="5"/>
  <c r="M28" i="5"/>
  <c r="M27" i="5"/>
  <c r="M26" i="5"/>
  <c r="M24" i="5"/>
  <c r="M23" i="5"/>
  <c r="M22" i="5"/>
  <c r="M21" i="5"/>
  <c r="L20" i="5"/>
  <c r="K20" i="5"/>
  <c r="L39" i="5"/>
  <c r="K39" i="5"/>
  <c r="L35" i="5"/>
  <c r="K35" i="5"/>
  <c r="L30" i="5"/>
  <c r="K30" i="5"/>
  <c r="K25" i="5"/>
  <c r="L25" i="5"/>
  <c r="M25" i="5" s="1"/>
  <c r="J74" i="10"/>
  <c r="I74" i="10"/>
  <c r="H74" i="10"/>
  <c r="G74" i="10"/>
  <c r="F74" i="10"/>
  <c r="M72" i="10"/>
  <c r="M71" i="10"/>
  <c r="M70" i="10"/>
  <c r="M69" i="10"/>
  <c r="M58" i="10"/>
  <c r="M57" i="10"/>
  <c r="M56" i="10"/>
  <c r="M55" i="10"/>
  <c r="M53" i="10"/>
  <c r="M52" i="10"/>
  <c r="M51" i="10"/>
  <c r="M50" i="10"/>
  <c r="M39" i="10"/>
  <c r="M38" i="10"/>
  <c r="M37" i="10"/>
  <c r="M36" i="10"/>
  <c r="M34" i="10"/>
  <c r="M33" i="10"/>
  <c r="M32" i="10"/>
  <c r="M31" i="10"/>
  <c r="M20" i="10"/>
  <c r="M19" i="10"/>
  <c r="M18" i="10"/>
  <c r="M17" i="10"/>
  <c r="L29" i="9"/>
  <c r="K29" i="9"/>
  <c r="J29" i="9"/>
  <c r="I29" i="9"/>
  <c r="H29" i="9"/>
  <c r="G29" i="9"/>
  <c r="F29" i="9"/>
  <c r="M28" i="9"/>
  <c r="M27" i="9"/>
  <c r="M26" i="9"/>
  <c r="M25" i="9"/>
  <c r="M24" i="9"/>
  <c r="M23" i="9"/>
  <c r="M22" i="9"/>
  <c r="M21" i="9"/>
  <c r="M20" i="9"/>
  <c r="M19" i="9"/>
  <c r="M18" i="9"/>
  <c r="M17" i="9"/>
  <c r="I74" i="5"/>
  <c r="H74" i="5"/>
  <c r="G74" i="5"/>
  <c r="F74" i="5"/>
  <c r="J74" i="5"/>
  <c r="M72" i="5"/>
  <c r="M71" i="5"/>
  <c r="M70" i="5"/>
  <c r="M69" i="5"/>
  <c r="M58" i="5"/>
  <c r="M57" i="5"/>
  <c r="M56" i="5"/>
  <c r="M55" i="5"/>
  <c r="M38" i="5"/>
  <c r="M37" i="5"/>
  <c r="M36" i="5"/>
  <c r="M53" i="5"/>
  <c r="M52" i="5"/>
  <c r="M51" i="5"/>
  <c r="M50" i="5"/>
  <c r="M33" i="5"/>
  <c r="M32" i="5"/>
  <c r="M31" i="5"/>
  <c r="M17" i="5"/>
  <c r="M18" i="5"/>
  <c r="M19" i="5"/>
  <c r="M73" i="10" l="1"/>
  <c r="M25" i="10"/>
  <c r="L74" i="10"/>
  <c r="M30" i="10"/>
  <c r="M35" i="10"/>
  <c r="K74" i="10"/>
  <c r="M73" i="5"/>
  <c r="M54" i="5"/>
  <c r="M30" i="5"/>
  <c r="M20" i="5"/>
  <c r="M39" i="5"/>
  <c r="L74" i="5"/>
  <c r="K74" i="5"/>
  <c r="M35" i="5"/>
  <c r="M34" i="5"/>
</calcChain>
</file>

<file path=xl/sharedStrings.xml><?xml version="1.0" encoding="utf-8"?>
<sst xmlns="http://schemas.openxmlformats.org/spreadsheetml/2006/main" count="974" uniqueCount="239">
  <si>
    <t>Integrated Healthcare Association</t>
  </si>
  <si>
    <t>The files that will be submitted must be comma delimited files (.CSV).</t>
  </si>
  <si>
    <t>File Type: Comma Delimited (.CSV)</t>
  </si>
  <si>
    <t>Header Record Format</t>
  </si>
  <si>
    <t>There can be only one Header Record</t>
  </si>
  <si>
    <t>No.</t>
  </si>
  <si>
    <t>Field Name</t>
  </si>
  <si>
    <t>Description</t>
  </si>
  <si>
    <t>Header Record Indicator</t>
  </si>
  <si>
    <t>HDR</t>
  </si>
  <si>
    <t>Submitter E-mail Address</t>
  </si>
  <si>
    <t>E-mail address of submitter. An acknowledgment of receipt of file will be sent back to submitter.</t>
  </si>
  <si>
    <t>Detail Record Format</t>
  </si>
  <si>
    <t>Detail Record Indicator</t>
  </si>
  <si>
    <t>Use DTL for each record</t>
  </si>
  <si>
    <t>Measure ID</t>
  </si>
  <si>
    <t>Measure Denominator</t>
  </si>
  <si>
    <t>Measure Numerator</t>
  </si>
  <si>
    <t>Rate or Result</t>
  </si>
  <si>
    <t>Product</t>
  </si>
  <si>
    <t>Audited</t>
  </si>
  <si>
    <t>Trailer Record Format</t>
  </si>
  <si>
    <t>There can be only one Trailer Record</t>
  </si>
  <si>
    <t>Trailer Record Indicator</t>
  </si>
  <si>
    <t>Use TRL</t>
  </si>
  <si>
    <t>Measure ID Count</t>
  </si>
  <si>
    <t>Measure Denominator Summation</t>
  </si>
  <si>
    <t>Add each record in the "Measure Denominator" column to come up with a summation of all denominators for entire file.</t>
  </si>
  <si>
    <t>Measure Numerator Summation</t>
  </si>
  <si>
    <t>Add each record in the "Measure Numerator" column to come up with a summation of all numerators for entire file.</t>
  </si>
  <si>
    <t>Edit Checks</t>
  </si>
  <si>
    <t>Rate</t>
  </si>
  <si>
    <t>N</t>
  </si>
  <si>
    <t>Please keep in the same order as this submission file.</t>
  </si>
  <si>
    <t>Measure Name</t>
  </si>
  <si>
    <t>Comments</t>
  </si>
  <si>
    <t>DTL CNT*</t>
  </si>
  <si>
    <t>DTL</t>
  </si>
  <si>
    <t>TRL</t>
  </si>
  <si>
    <t>Use HDR</t>
  </si>
  <si>
    <t>Align. Measure. Perform (AMP) Program:</t>
  </si>
  <si>
    <t>Rate/Result Field</t>
  </si>
  <si>
    <t>Measure Numerator/Denominator Field</t>
  </si>
  <si>
    <t>Enter the measure's numeric rate: Measure Numerator divided by Measure Denominator.</t>
  </si>
  <si>
    <t>Populate numerator and denominator, calculate rate.</t>
  </si>
  <si>
    <t>Rate field must have five (5) digits after the decimal and not be rounded.</t>
  </si>
  <si>
    <t>If 0, populate numerator and denominator with 0, populate rate with 0.</t>
  </si>
  <si>
    <t>NR</t>
  </si>
  <si>
    <t>Audited:</t>
  </si>
  <si>
    <t>BR</t>
  </si>
  <si>
    <t>Enter BR if the measure was calculated, but the rate was materially biased.</t>
  </si>
  <si>
    <t>If the rate is materially biased, then BR supersedes other results.</t>
  </si>
  <si>
    <t xml:space="preserve">Edit Checks  </t>
  </si>
  <si>
    <t>Medi-Cal Managed Care</t>
  </si>
  <si>
    <t>MC</t>
  </si>
  <si>
    <t>Following the structure of a comma delimited file, any text should be enclosed in quotation marks.</t>
  </si>
  <si>
    <t>Total AMP Medi-Cal Managed Care Enrollment</t>
  </si>
  <si>
    <t>00</t>
  </si>
  <si>
    <t>Commercial HMO/POS</t>
  </si>
  <si>
    <t>Medicare Advantage</t>
  </si>
  <si>
    <t>X</t>
  </si>
  <si>
    <t>If BR, populate numerator and denominator, populate rate as BR. 0 numerator and denominator are allowed.</t>
  </si>
  <si>
    <t>NB</t>
  </si>
  <si>
    <t>If NB, populate numerator and denominator with 0, populate rate as NB.</t>
  </si>
  <si>
    <t>2022 Measurement / 2023 Reporting Year</t>
  </si>
  <si>
    <t>Aetna</t>
  </si>
  <si>
    <t>Anthem Blue Cross</t>
  </si>
  <si>
    <t>Health Net</t>
  </si>
  <si>
    <t>Kaiser Permanente - Northern California</t>
  </si>
  <si>
    <t>Kaiser Permanente - Southern California</t>
  </si>
  <si>
    <t>LA Care Health Plan</t>
  </si>
  <si>
    <t>Sharp Health Plan</t>
  </si>
  <si>
    <t>Sutter Health Plus</t>
  </si>
  <si>
    <t xml:space="preserve">UnitedHealthcare </t>
  </si>
  <si>
    <t>Western Health Advantage</t>
  </si>
  <si>
    <t>Your file will be programmed against the edit checks in tab (4). If there are any problems during the processing of your file, you will be notified and asked to make corrections and resubmit a corrected file.</t>
  </si>
  <si>
    <t>Total AMP Medicare Advantage Enrollment</t>
  </si>
  <si>
    <t>Prenatal Immunization Status: EHR/PHR data</t>
  </si>
  <si>
    <t>Prenatal Immunization Status: HIE/clinical registry data</t>
  </si>
  <si>
    <t>Prenatal Immunization Status: Case management system data</t>
  </si>
  <si>
    <t>Prenatal Immunization Status: Administrative data</t>
  </si>
  <si>
    <t xml:space="preserve">Prenatal Immunization Status: Total Rate </t>
  </si>
  <si>
    <t>Items in blue indicate changes in language from last year.</t>
  </si>
  <si>
    <t>KED1864</t>
  </si>
  <si>
    <t>KED6574</t>
  </si>
  <si>
    <t>KED7585</t>
  </si>
  <si>
    <t>KEDOVR</t>
  </si>
  <si>
    <t>Kidney Health Evaluation for Patients With Diabetes: Ages 18-64 years</t>
  </si>
  <si>
    <t>Kidney Health Evaluation for Patients With Diabetes: Ages 65-74 years</t>
  </si>
  <si>
    <t>Kidney Health Evaluation for Patients With Diabetes: Ages 75-85 years</t>
  </si>
  <si>
    <t>Kidney Health Evaluation for Patients With Diabetes: Total Rate Ages 18-85 years</t>
  </si>
  <si>
    <t>MY 2022 Commercial, Medicare Advantage and Medi-Cal Managed Care Testing Measure ID Table</t>
  </si>
  <si>
    <t>C</t>
  </si>
  <si>
    <t>M</t>
  </si>
  <si>
    <t>Health Plan (HP) Testing Measure File Format</t>
  </si>
  <si>
    <t xml:space="preserve">Detailed Clinical Testing measure file specifications are included in tab (2) of this document. Commercial HMO/POS, Medicare Advantage, and Medi-Cal Managed Care results will be reported in separate Clinical Testing measure files. 
If your HP will be reporting for the Commercial HMO/POS product line, refer to the sample file in tab (5) of this document. 
If your HP will be reporting for the Medicare Advantage product line, refer to the sample file in tab (6) of this document. 
If your HP will be reporting for the Medi-Cal Managed Care product line, refer to the sample file in tab (7) of this document. </t>
  </si>
  <si>
    <t>Health Plan ID</t>
  </si>
  <si>
    <t>Unique ID assigned to each participating AMP Health Plan. See Health Plan ID Table in tab (1).</t>
  </si>
  <si>
    <t>C = Commercial HMO/POS / M = Medicare / MC = Medi-Cal Managed Care. For health plans that are reporting for the Commercial HMO/POS population, this field should be "C" for the entire file. For health plans that are reporting for the Medicare Advantage population, this field should be "M" for the entire file. For health plans that are reporting for the Medi-Cal Managed Care population, this field should be "MC" for the entire file. Do not include rows for a product line (e.g., Commercial HMO/POS or Medicare Advantage) for which the health plan does not report.</t>
  </si>
  <si>
    <t>Total AMP Commercial HMO Enrollment</t>
  </si>
  <si>
    <t>Total AMP Commercial POS Enrollment</t>
  </si>
  <si>
    <t>Members continuously enrolled in the Health Plan and PO (parent level) for the specified time period in the measure AND enrolled on the anchor date specified in the measure (for definition, refer to General Guideline 26 "Continuous Enrollment for Health Plans" of the Measurement Year 2022 AMP Technical Specifications located on the IHA.ORG website) who should have received the service described by the measure.</t>
  </si>
  <si>
    <t>Members continuously enrolled in the Health Plan and PO (parent level) for the specified time period in the measure AND enrolled on the anchor date specified in the measure (for definition, refer to General Guideline 26 "Continuous Enrollment for Health Plans" of the Measurement Year 2022 AMP Technical Specifications located on the IHA.ORG website) who received the service described by the measure (as captured through claims/encounter data and other supplemental electronic data).</t>
  </si>
  <si>
    <t>Blank</t>
  </si>
  <si>
    <t>Total AMP Medi-Cal Managed Care Enrollment Summation</t>
  </si>
  <si>
    <t>Add each record in the "Total AMP Medi-Cal Managed Care Enrollment" column to come up with a summation of all Medi-Cal Managed Care enrollment for the entire file.</t>
  </si>
  <si>
    <t>Total AMP Commercial HMO Enrollment Summation</t>
  </si>
  <si>
    <t>Add each record in the "Total AMP Commercial HMO Enrollment" column to come up with a summation of all Commercial HMO enrollment for the entire file.</t>
  </si>
  <si>
    <t>Total AMP Commercial POS Enrollment Summation</t>
  </si>
  <si>
    <t>Add each record in the "Total AMP Commercial POS Enrollment" column to come up with a summation of all Commercial POS enrollment for the entire file.</t>
  </si>
  <si>
    <t>Total AMP Medicare Advantage Enrollment Summation</t>
  </si>
  <si>
    <t>Add each record in the "Total AMP Medicare Advantage Enrollment" column to come up with a summation of all Medicare Advantage enrollment for the entire file.</t>
  </si>
  <si>
    <t>The Health Plan calculated the rate but found that no members met the criteria specified in the denominator.</t>
  </si>
  <si>
    <t xml:space="preserve">Enter NR if the Health Plan did not report the measure (may only be used for testing measures). </t>
  </si>
  <si>
    <t xml:space="preserve">If NR, populate numerator and denominator with 0, populate rate with NR. </t>
  </si>
  <si>
    <t xml:space="preserve">Enter NB if the Health Plan did not offer the health benefit required by the measure (e.g., pharmacy). Benefits are assessed at the global level, not the service level.  </t>
  </si>
  <si>
    <t>Enrollment numbers should be the same for all records for a PO.</t>
  </si>
  <si>
    <t>Explanation of examples</t>
  </si>
  <si>
    <t xml:space="preserve">No Medicare Advantage or Medi-Cal Managed Care measures should be included in the Commercial HMO/POS file. Medicare Advantage and Medi-Cal Managed Care measures should be reported in a separate file. </t>
  </si>
  <si>
    <t>SAMPLE HEALTH PLAN TESTING MEASURE FILE</t>
  </si>
  <si>
    <t>AC</t>
  </si>
  <si>
    <t>jdoe@hp.com</t>
  </si>
  <si>
    <t>Commercial HMO Enrollment</t>
  </si>
  <si>
    <t>Commercial POS Enrollment</t>
  </si>
  <si>
    <t>Medicare Advantage Enrollment</t>
  </si>
  <si>
    <t>Medi-Cal Managed Care Enrollment</t>
  </si>
  <si>
    <t>03</t>
  </si>
  <si>
    <t>05</t>
  </si>
  <si>
    <t>The yellow highlighted area is the only part of your record layout.</t>
  </si>
  <si>
    <r>
      <t xml:space="preserve">Rate = Measure Numerator divided by Measure Denominator; numeric output with 5 digits after the decimal and is not rounded. Result = Alpha characters to explain why a Rate is not reported; must use NB or BR. </t>
    </r>
    <r>
      <rPr>
        <b/>
        <sz val="10"/>
        <color rgb="FF0000FF"/>
        <rFont val="Arial"/>
        <family val="2"/>
      </rPr>
      <t>See Results Table in tab (3).</t>
    </r>
  </si>
  <si>
    <t>N = Not Audited (the Testing Measures are not required to be audited).</t>
  </si>
  <si>
    <t>MY 2022 testing measure results are not required to be audited.</t>
  </si>
  <si>
    <t>Results Table</t>
  </si>
  <si>
    <t>Sample Health Plan (HP) Testing Measure File - HP Reporting for Commercial HMO/POS only</t>
  </si>
  <si>
    <t>Sample Health Plan (HP) Testing Measure File - HP Reporting for Medicare Advantage only</t>
  </si>
  <si>
    <t>For Medicare Advantage reporting, the Commercial HMO/POS and Medi-Cal Managed Care enrollment is always zero (0), the Product must always be "M", and there must be 4 measure IDs for the Medicare Advantage product.</t>
  </si>
  <si>
    <t>Sample Health Plan (HP) Testing Measure File - HP Reporting for Medi-Cal Managed Care only</t>
  </si>
  <si>
    <t>Health Plan Name</t>
  </si>
  <si>
    <t>HP Code Commercial HMO/POS
(use as Unique ID in file name)</t>
  </si>
  <si>
    <t>HP Code Medicare Advantage
(use as Unique ID in file name)</t>
  </si>
  <si>
    <t>HP Code Medi-Cal Managed Care
(use as Unique ID in file name)</t>
  </si>
  <si>
    <t>ABCC</t>
  </si>
  <si>
    <t>Blue Shield of California</t>
  </si>
  <si>
    <t>BSCC</t>
  </si>
  <si>
    <t>BSCM</t>
  </si>
  <si>
    <t>Blue Shield of California Promise Health Plan (formerly Care 1st)</t>
  </si>
  <si>
    <t>CMC</t>
  </si>
  <si>
    <t>Cigna Health Care of California</t>
  </si>
  <si>
    <t>CC</t>
  </si>
  <si>
    <t>HC</t>
  </si>
  <si>
    <t>HM</t>
  </si>
  <si>
    <t>KNC</t>
  </si>
  <si>
    <t>KNM</t>
  </si>
  <si>
    <t>KSC</t>
  </si>
  <si>
    <t>KSM</t>
  </si>
  <si>
    <t>LAC</t>
  </si>
  <si>
    <t>SHC</t>
  </si>
  <si>
    <t>SHM</t>
  </si>
  <si>
    <t>UHCC</t>
  </si>
  <si>
    <t>UHCM</t>
  </si>
  <si>
    <t>WC</t>
  </si>
  <si>
    <t>WM</t>
  </si>
  <si>
    <t>SHPC</t>
  </si>
  <si>
    <t>AMP PO ID - First 5 digits</t>
  </si>
  <si>
    <t>AMP PO ID - Last 2 digits</t>
  </si>
  <si>
    <t>Unique ID per Physician Organization (PO). Supplied by IHA. First five (5) digits of ID.</t>
  </si>
  <si>
    <t>PRSEINFLU_EHR</t>
  </si>
  <si>
    <t>Prenatal Immunization Status: Influenza Immunization, EHR/PHR data</t>
  </si>
  <si>
    <t>PRSEINFLU_HIE</t>
  </si>
  <si>
    <t>Prenatal Immunization Status: Influenza Immunization, HIE/clinical registry data</t>
  </si>
  <si>
    <t>PRSEINFLU_CM</t>
  </si>
  <si>
    <t>Prenatal Immunization Status: Influenza Immunization, Case management system data</t>
  </si>
  <si>
    <t>PRSEINFLU_ADMIN</t>
  </si>
  <si>
    <t>Prenatal Immunization Status: Influenza Immunization, Administrative data</t>
  </si>
  <si>
    <t>PRSEINFLU_OVR</t>
  </si>
  <si>
    <t>Prenatal Immunization Status: Influenza Immunization, All data</t>
  </si>
  <si>
    <t>PRSETDAP_EHR</t>
  </si>
  <si>
    <t>Prenatal Immunization Status: Tdap Immunization, EHR/PHR data</t>
  </si>
  <si>
    <t>PRSETDAP_HIE</t>
  </si>
  <si>
    <t>Prenatal Immunization Status: Tdap Immunization, HIE/clinical registry data</t>
  </si>
  <si>
    <t>PRSETDAP_CM</t>
  </si>
  <si>
    <t>Prenatal Immunization Status: Tdap Immunization, Case management data</t>
  </si>
  <si>
    <t>PRSETDAP_ADMIN</t>
  </si>
  <si>
    <t>Prenatal Immunization Status: Tdap Immunization, Administrative data</t>
  </si>
  <si>
    <t>PRSETDAP_OVR</t>
  </si>
  <si>
    <t>Prenatal Immunization Status: Tdap Immunization, All data</t>
  </si>
  <si>
    <t>For Commercial HMO/POS reporting, the Medicare Advantage and Medi-Cal Managed Care enrollment is always zero (0), the Product must always be "C", and there must be 19 testing measure IDs for the Commercial product.</t>
  </si>
  <si>
    <t>AMP Health Plan Testing Measures Table</t>
  </si>
  <si>
    <t>List of IDs for Testing Measures (19 Measure IDs total)</t>
  </si>
  <si>
    <t>Sub unit included in AMP PO ID. Supplied by IHA. Last two (2) digits of ID.</t>
  </si>
  <si>
    <t>AMP PO ID Count</t>
  </si>
  <si>
    <t>AMP PO ID - Last 2 Digits</t>
  </si>
  <si>
    <t>Example 1: One PO with one Sub ID (AMP PO ID = 11111-00)</t>
  </si>
  <si>
    <t>Example 2: One PO with two Sub IDs (AMP PO ID = 22222-03, 22222-05)</t>
  </si>
  <si>
    <t>*DTL CNT - used to illustrate the 19 detail records per AMP PO ID only.</t>
  </si>
  <si>
    <t>*DTL CNT - used to illustrate the 4 detail records per AMP PO ID only.</t>
  </si>
  <si>
    <t>PRSECOMBO_EHR</t>
  </si>
  <si>
    <t>PRSECOMBO_HIE</t>
  </si>
  <si>
    <t>PRSECOMBO_CM</t>
  </si>
  <si>
    <t>PRSECOMBO_ADMIN</t>
  </si>
  <si>
    <t>PRSECOMBO_OVR</t>
  </si>
  <si>
    <t>The denominator is the sum of the four PRSEINFLU denominators (PRSEINFLU_EHR, PRSEINFLU_HIE, PRSEINFLU_CM, PRSEINFLU_ADMIN). If reporting the data source stratifications, the numerator is the sum of the four PRSE numerators (PRSEINFLU_EHR, PRSEINFLU_HIE, PRSEINFLU_CM, PRSEINFLU_ADMIN).
The denominator for PRSEINFLU_OVR must equal the denominator for PRSETDAP_OVR and PRSECOMBO_OVR.</t>
  </si>
  <si>
    <t>The denominator is the sum of the four PRSETDAP denominators (PRSETDAP_EHR, PRSETDAP_HIE, PRSETDAP_CM, PRSETDAP_ADMIN). If reporting the data source stratifications, the numerator is the sum of the four PRSETDAP numerators (PRSETDAP_EHR, PRSETDAP_HIE, PRSETDAP_CM, PRSETDAP_ADMIN).
The denominator for PRSETDAP_OVR must equal the denominator for PRSEINFLU_OVR and PRSECOMBO_OVR.</t>
  </si>
  <si>
    <t>The denominator is the sum of the four PRSECOMBO denominators (PRSECOMBO_EHR, PRSECOMBO_HIE, PRSECOMBO_CM, PRSECOMBO_ADMIN). The numerator is the sum of the four PRSECOMBO numerators (PRSECOMBO_EHR, PRSECOMBO_HIE, PRSECOMBO_CM, PRSECOMBO_ADMIN).
The denominator for PRSECOMBO_OVR must equal the denominator for PRSEINFLU_OVR and PRSETDAP_OVR.</t>
  </si>
  <si>
    <t>The numerator is the number of deliveries with evidence of all the immunizations for the following measures: PRSETDAP_OVR and PRSEINFLU_OVR.</t>
  </si>
  <si>
    <t>Inland Empire Health Plan</t>
  </si>
  <si>
    <r>
      <t>The FinThrive Healthcare, Inc. Clinical Measure Team will need to set up, as well as provide to you, your HP Unique ID, which will be used as part of your file name. All file names will follow specific logic. 
For your TEST files: T</t>
    </r>
    <r>
      <rPr>
        <b/>
        <sz val="10"/>
        <color rgb="FF0000FF"/>
        <rFont val="Arial"/>
        <family val="2"/>
      </rPr>
      <t>AMPTT</t>
    </r>
    <r>
      <rPr>
        <sz val="10"/>
        <color rgb="FF0000FF"/>
        <rFont val="Arial"/>
        <family val="2"/>
      </rPr>
      <t>2023UNIQUEID.CSV. 
For your FINAL file: F</t>
    </r>
    <r>
      <rPr>
        <b/>
        <sz val="10"/>
        <color rgb="FF0000FF"/>
        <rFont val="Arial"/>
        <family val="2"/>
      </rPr>
      <t>AMPTT</t>
    </r>
    <r>
      <rPr>
        <sz val="10"/>
        <color rgb="FF0000FF"/>
        <rFont val="Arial"/>
        <family val="2"/>
      </rPr>
      <t xml:space="preserve">2023UNIQUEID.CSV. </t>
    </r>
  </si>
  <si>
    <t xml:space="preserve">Health Plans reporting any AMP Testing Measure(s) must submit a Health Plan Testing Measure file to FinThrive Healthcare, Inc. Submission of this file is not required for Health Plans who are not reporting AMP Testing Measure(s). FinThrive Healthcare, Inc. will not accept a Health Plan Testing Measure File with zero data in the measure numerator, denominator and rates. </t>
  </si>
  <si>
    <r>
      <t>Please confirm that the final TEST file you send (last submitted TEST file to FinThrive Healthcare, Inc.)</t>
    </r>
    <r>
      <rPr>
        <b/>
        <sz val="10"/>
        <color rgb="FF0000FF"/>
        <rFont val="Arial"/>
        <family val="2"/>
      </rPr>
      <t xml:space="preserve"> </t>
    </r>
    <r>
      <rPr>
        <sz val="10"/>
        <color rgb="FF0000FF"/>
        <rFont val="Arial"/>
        <family val="2"/>
      </rPr>
      <t>includes final testing results.</t>
    </r>
  </si>
  <si>
    <t>Once your .CSV file is received and successfully processed, you will receive an e-mail notification from FinThrive Healthcare, Inc. including: (a) date and time of processing of your file and (b) your trailer record that was included in your file. Receipt of an e-mail with a date and time stamp of processing means that your file has been successfully processed.</t>
  </si>
  <si>
    <t>FinThrive Healthcare, Inc. expects the following types of TEST and FINAL files from you:</t>
  </si>
  <si>
    <t>3/20/2023 – First day for Health Plans to submit their TEST files to FinThrive Healthcare, Inc. This initial TEST file is to confirm that you have formatted to the file specification correctly.</t>
  </si>
  <si>
    <t xml:space="preserve">4/24/2023 – Last day for Health Plans to submit their TEST files to FinThrive Healthcare, Inc. </t>
  </si>
  <si>
    <t>5/5/2023, 5pm PST – Last day for Health Plans to voluntarily submit their FINAL Testing measures file to FinThrive Healthcare, Inc. If you submit a file, you must have a passing file by 5 PM on 5/5/2023.  If your file does not pass before 5 PM on 5/5/2023, FinThrive Healthcare, Inc. cannot accept your file.</t>
  </si>
  <si>
    <t>Once you receive a successful e-mail confirmation for your FINAL file, you CANNOT send another file to FinThrive Healthcare, Inc.</t>
  </si>
  <si>
    <t>TEST File Name: TAMPTT2023UNIQUEID.CSV (UNIQUEID is assigned to you by FinThrive Healthcare, Inc. See Health Plan ID Table in tab (1))</t>
  </si>
  <si>
    <t>FINAL File Name: FAMPTT2023UNIQUEID.CSV (UNIQUEID is assigned to you by FinThrive Healthcare, Inc. See Health Plan ID Table in tab (1))</t>
  </si>
  <si>
    <t>TEST File Name: TAMPTT2023UNIQUEID.CSV (UNIQUEID is assigned to you by FinThrive Healthcare, Inc.)</t>
  </si>
  <si>
    <t>The denominator is the sum of the three KED denominators (KED1864, KED6574, KED7585). The numerator is the sum of the three KED numerators (KED1864, KED6574, KED7585).</t>
  </si>
  <si>
    <t>IEMC</t>
  </si>
  <si>
    <t>Molina Healthcare</t>
  </si>
  <si>
    <t>MHC</t>
  </si>
  <si>
    <r>
      <t xml:space="preserve">All inquiries should be emailed to </t>
    </r>
    <r>
      <rPr>
        <u/>
        <sz val="10"/>
        <color rgb="FF0000FF"/>
        <rFont val="Arial"/>
        <family val="2"/>
      </rPr>
      <t>AMP@finthrive.com</t>
    </r>
    <r>
      <rPr>
        <sz val="10"/>
        <color rgb="FF0000FF"/>
        <rFont val="Arial"/>
        <family val="2"/>
      </rPr>
      <t>.</t>
    </r>
  </si>
  <si>
    <r>
      <t xml:space="preserve">Your .CSV file must be e-mailed to </t>
    </r>
    <r>
      <rPr>
        <u/>
        <sz val="10"/>
        <color rgb="FF0000FF"/>
        <rFont val="Arial"/>
        <family val="2"/>
      </rPr>
      <t>AMP@finthrive.com</t>
    </r>
    <r>
      <rPr>
        <sz val="10"/>
        <color rgb="FF0000FF"/>
        <rFont val="Arial"/>
        <family val="2"/>
      </rPr>
      <t>. The subject of your e-mail MUST include your FILE NAME only. See item 4 for file naming conventions.</t>
    </r>
  </si>
  <si>
    <t>There is one detail record for each of the 19 testing measure IDs for the Commercial product, one record for each of the 4 testing measure IDs for the Medicare Advantage product, and one record for each of the 19 testing measure IDs for the Medi-Cal Managed Care product. Health plans that are reporting for more than one product line will submit separate files for each product line. For example: If a health plan is reporting for Commerical HMO/POS and Medicare Advantage, the Commercial file must contain 19 records per AMP PO ID, regardless of the individual POs Medicare Advantage or Medi-Cal Managed Care enrollment. The Medicare Advantage file must contain 4 records per AMP PO ID, regardless of the individual POs Commercial HMO/POS or Medi-Cal Managed Care enrollment. Whether submitting a Medicare Advantage file, a Commercial HMO/POS file or a Medi-Cal Managed Care file, the enrollment for the other products should be zero (0). 
For definitions of the types of Electronic Clinical Data Systems (ECDS) data, refer to Guideline 2: Types of ECDS Data in the Guidelines for Measures Reported Using ECDS in the Measurement Year 2022 AMP Final Technical Specifications.</t>
  </si>
  <si>
    <t>Total Health Plan Commercial HMO enrollment specific to the PO (AMP PO ID), regardless of the PO's eligibility for AMP payments from Health Plans, as of 12/31/2022. Include only Commercial HMO enrollment, report Product code "C" indicator in Field #12. Enrollment numbers should be the same for all records for a PO. Health plans that are not reporting for the Commercial HMO/POS population will not submit a Commercial file; in the Medicare Advantage or the Medi-Cal Managed Care file, the Commercial enrollment should be listed as zero.</t>
  </si>
  <si>
    <t>Total Health Plan Commercial POS enrollment specific to the PO (AMP PO ID), regardless of the PO's eligibility for AMP payments from Health Plans, as of 12/31/2022. Include only Commercial POS enrollment, report Product code "C" indicator in Field #12. Enrollment numbers should be the same for all records for a PO. Health plans that are not reporting for the Commercial HMO/POS population will not submit a Commercial file; in the Medicare Advantage or the Medi-Cal Managed Care file, the Commercial enrollment should be listed as zero.</t>
  </si>
  <si>
    <t>Total Health Plan Medicare Advantage enrollment specific to the PO (AMP PO ID), regardless of the PO's eligibility for AMP payments from Health Plans, as of 12/31/2022.  Include only Medicare Advantage enrollment, report product code "M" indicator in Field #12. Enrollment numbers should be the same for all records for a PO. Health plans that are not reporting for the Medicare Advantage population, will not submit a Medicare Advantage file; in the Commercial HMO/POS file or the Medi-Cal Managed Care file, the Medicare Advantage enrollment should be listed as zero.</t>
  </si>
  <si>
    <t>Total Health Plan Medi-Cal Managed Care enrollment specific to the PO (AMP PO ID), regardless of the PO's eligibility for AMP payments from Health Plans, as of 12/31/2022. Include only Medi-Cal Managed Care enrollment, report product code "MC" indicator in Field #12. Enrollment numbers should be the same for all records for a PO. Health plans that are not reporting for the Medi-Cal Managed Care population will not submit a Medi-Cal Managed Care file; in the Medicare Advantage file or the Commercial file, the Medi-Cal Managed Care enrollment should be listed as zero.</t>
  </si>
  <si>
    <t>Unique ID to identify AMP Clinical Measurement Rates. When the Health Plan is reporting Commercial HMO/POS, Medicare Advantage or Medi-Cal Managed Care measures, each file must include one record for each clinical measure ID for each AMP PO ID that the Health Plan is responsible for. See MY 2022 Commercial HMO/POS, Medicare Advantage and Medi-Cal Managed Care Clinical Measure ID Table in tab (4).</t>
  </si>
  <si>
    <t>Count the number of Unique AMP PO IDs (POs) for the entire file to validate total expected unique datasets.</t>
  </si>
  <si>
    <t xml:space="preserve">Please ensure the Clinical Measure IDs for both your TEST file and FINAL file are sorted by AMP PO ID - First 5 digits and AMP PO ID - Last 2 digits in ascending order. Within each AMP PO ID, measures should be listed in the same sequence as those in the MY 2022 Commercial HMO/POS, Medicare Advantage and Medi-Cal Managed Care Clinical Measure ID Table in tab (4). </t>
  </si>
  <si>
    <t xml:space="preserve">No Commercial HMO/POS or Medi-Cal Managed Care measures should be included in the Medicare Advantage file. Commercial HMO/POS and Medi-Cal Managed Care measures should be reported in a separate file.  </t>
  </si>
  <si>
    <t>For Medi-Cal Managed Care reporting, the Commercial HMO/POS and Medicare Advantage Enrollment is always zero (0), the Product must always be "MC", and there must be 19 measure IDs for the Medi-Cal Managed Care product.</t>
  </si>
  <si>
    <t xml:space="preserve">No Commercial HMO/POS or Medicare Advantage measures should be included in the Medi-Cal Managed Care file. Commercial HMO/POS and Medicare Advantage measures should be reported in a separate file. </t>
  </si>
  <si>
    <t>Count of Detail Records (DTL) that are being reported for the entire file. Should be the number of unique measure IDs for each product line multipled by the number of POs the Health Plan is reporting for. See tab (4) for more information.</t>
  </si>
  <si>
    <t>IHAC</t>
  </si>
  <si>
    <t>IHAM</t>
  </si>
  <si>
    <t>IHAMC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</si>
</sst>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0000000000"/>
  </numFmts>
  <fonts count="13" x14ac:knownFonts="1">
    <font>
      <sz val="10"/>
      <name val="Arial"/>
      <family val="2"/>
    </font>
    <font>
      <u/>
      <sz val="10"/>
      <color indexed="39"/>
      <name val="Arial"/>
      <family val="2"/>
    </font>
    <font>
      <b/>
      <sz val="10"/>
      <name val="Arial"/>
      <family val="2"/>
    </font>
    <font>
      <sz val="10"/>
      <name val="Arial"/>
      <family val="2"/>
    </font>
    <font>
      <sz val="10"/>
      <color rgb="FF0000FF"/>
      <name val="Arial"/>
      <family val="2"/>
    </font>
    <font>
      <b/>
      <i/>
      <sz val="10"/>
      <color rgb="FF0000FF"/>
      <name val="Arial"/>
      <family val="2"/>
    </font>
    <font>
      <sz val="11"/>
      <color rgb="FF0000FF"/>
      <name val="Arial"/>
      <family val="2"/>
    </font>
    <font>
      <b/>
      <sz val="10"/>
      <color rgb="FF0000FF"/>
      <name val="Arial"/>
      <family val="2"/>
    </font>
    <font>
      <sz val="14"/>
      <color rgb="FF0000FF"/>
      <name val="Arial"/>
      <family val="2"/>
    </font>
    <font>
      <b/>
      <sz val="11"/>
      <color rgb="FF0000FF"/>
      <name val="Arial"/>
      <family val="2"/>
    </font>
    <font>
      <u/>
      <sz val="10"/>
      <color rgb="FF0000FF"/>
      <name val="Arial"/>
      <family val="2"/>
    </font>
    <font>
      <sz val="10"/>
      <color rgb="FF0000FF"/>
      <name val="Wingdings"/>
      <charset val="2"/>
    </font>
    <font>
      <i/>
      <sz val="10"/>
      <color rgb="FF0000FF"/>
      <name val="Arial"/>
      <family val="2"/>
    </font>
  </fonts>
  <fills count="8">
    <fill>
      <patternFill patternType="none"/>
    </fill>
    <fill>
      <patternFill patternType="gray125"/>
    </fill>
    <fill>
      <patternFill patternType="solid">
        <fgColor indexed="13"/>
        <bgColor indexed="34"/>
      </patternFill>
    </fill>
    <fill>
      <patternFill patternType="solid">
        <fgColor rgb="FFFFFF00"/>
        <bgColor indexed="64"/>
      </patternFill>
    </fill>
    <fill>
      <patternFill patternType="solid">
        <fgColor rgb="FFFFFF00"/>
        <bgColor indexed="34"/>
      </patternFill>
    </fill>
    <fill>
      <patternFill patternType="solid">
        <fgColor theme="0"/>
        <bgColor indexed="64"/>
      </patternFill>
    </fill>
    <fill>
      <patternFill patternType="solid">
        <fgColor rgb="FFFFFFFF"/>
        <bgColor rgb="FFFFFFCC"/>
      </patternFill>
    </fill>
    <fill>
      <patternFill patternType="solid">
        <fgColor rgb="FFFFFF00"/>
        <bgColor rgb="FFFFFF00"/>
      </patternFill>
    </fill>
  </fills>
  <borders count="24">
    <border>
      <left/>
      <right/>
      <top/>
      <bottom/>
      <diagonal/>
    </border>
    <border>
      <left style="thin">
        <color indexed="63"/>
      </left>
      <right style="thin">
        <color indexed="63"/>
      </right>
      <top style="thin">
        <color indexed="63"/>
      </top>
      <bottom style="thin">
        <color indexed="63"/>
      </bottom>
      <diagonal/>
    </border>
    <border>
      <left style="thin">
        <color indexed="63"/>
      </left>
      <right/>
      <top/>
      <bottom/>
      <diagonal/>
    </border>
    <border>
      <left/>
      <right/>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diagonal/>
    </border>
    <border>
      <left style="thin">
        <color indexed="64"/>
      </left>
      <right style="thin">
        <color indexed="64"/>
      </right>
      <top style="thin">
        <color indexed="64"/>
      </top>
      <bottom style="thin">
        <color indexed="64"/>
      </bottom>
      <diagonal/>
    </border>
    <border>
      <left style="thin">
        <color indexed="63"/>
      </left>
      <right/>
      <top style="thin">
        <color indexed="63"/>
      </top>
      <bottom style="thin">
        <color indexed="63"/>
      </bottom>
      <diagonal/>
    </border>
    <border>
      <left style="thin">
        <color rgb="FF3C3C3C"/>
      </left>
      <right style="thin">
        <color rgb="FF3C3C3C"/>
      </right>
      <top style="thin">
        <color rgb="FF3C3C3C"/>
      </top>
      <bottom style="thin">
        <color rgb="FF3C3C3C"/>
      </bottom>
      <diagonal/>
    </border>
    <border>
      <left style="thin">
        <color rgb="FF3C3C3C"/>
      </left>
      <right style="thin">
        <color rgb="FF3C3C3C"/>
      </right>
      <top style="thin">
        <color rgb="FF3C3C3C"/>
      </top>
      <bottom/>
      <diagonal/>
    </border>
    <border>
      <left style="thin">
        <color rgb="FF3C3C3C"/>
      </left>
      <right style="thin">
        <color indexed="63"/>
      </right>
      <top style="thin">
        <color indexed="63"/>
      </top>
      <bottom style="thin">
        <color indexed="64"/>
      </bottom>
      <diagonal/>
    </border>
    <border>
      <left style="thin">
        <color rgb="FF3C3C3C"/>
      </left>
      <right style="thin">
        <color rgb="FF3C3C3C"/>
      </right>
      <top style="thin">
        <color indexed="63"/>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3C3C3C"/>
      </left>
      <right style="thin">
        <color rgb="FF3C3C3C"/>
      </right>
      <top/>
      <bottom style="thin">
        <color rgb="FF3C3C3C"/>
      </bottom>
      <diagonal/>
    </border>
    <border>
      <left style="thin">
        <color rgb="FF3C3C3C"/>
      </left>
      <right style="thin">
        <color rgb="FF3C3C3C"/>
      </right>
      <top/>
      <bottom/>
      <diagonal/>
    </border>
    <border>
      <left style="thin">
        <color rgb="FF3C3C3C"/>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3C3C3C"/>
      </left>
      <right style="thin">
        <color rgb="FF3C3C3C"/>
      </right>
      <top style="thin">
        <color rgb="FF3C3C3C"/>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applyNumberFormat="0" applyFill="0" applyBorder="0" applyAlignment="0" applyProtection="0"/>
    <xf numFmtId="0" fontId="3" fillId="0" borderId="0"/>
    <xf numFmtId="0" fontId="3" fillId="0" borderId="0"/>
  </cellStyleXfs>
  <cellXfs count="155">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2" xfId="0" applyBorder="1"/>
    <xf numFmtId="0" fontId="0" fillId="0" borderId="0" xfId="0" applyAlignment="1">
      <alignment vertical="center"/>
    </xf>
    <xf numFmtId="0" fontId="0" fillId="0" borderId="0" xfId="0" applyAlignment="1">
      <alignment horizontal="left"/>
    </xf>
    <xf numFmtId="49" fontId="0" fillId="0" borderId="0" xfId="0" applyNumberFormat="1"/>
    <xf numFmtId="0" fontId="0" fillId="0" borderId="0" xfId="0" applyAlignment="1">
      <alignment horizontal="center"/>
    </xf>
    <xf numFmtId="0" fontId="0" fillId="0" borderId="0" xfId="0" applyAlignment="1">
      <alignment vertical="center" wrapText="1"/>
    </xf>
    <xf numFmtId="164" fontId="0" fillId="0" borderId="0" xfId="0" applyNumberFormat="1" applyAlignment="1">
      <alignment horizontal="center"/>
    </xf>
    <xf numFmtId="0" fontId="2" fillId="0" borderId="0" xfId="0" applyFont="1" applyAlignment="1">
      <alignment vertical="center" wrapText="1"/>
    </xf>
    <xf numFmtId="0" fontId="0" fillId="0" borderId="0" xfId="0" applyAlignment="1">
      <alignment horizontal="left" wrapText="1"/>
    </xf>
    <xf numFmtId="0" fontId="0" fillId="0" borderId="3" xfId="0" applyBorder="1" applyAlignment="1">
      <alignment horizontal="left" wrapText="1"/>
    </xf>
    <xf numFmtId="0" fontId="4" fillId="3" borderId="6" xfId="0" applyFont="1" applyFill="1" applyBorder="1"/>
    <xf numFmtId="0" fontId="4" fillId="2" borderId="6" xfId="0" applyFont="1" applyFill="1" applyBorder="1"/>
    <xf numFmtId="0" fontId="4" fillId="2" borderId="6" xfId="0" applyFont="1" applyFill="1" applyBorder="1" applyAlignment="1">
      <alignment horizontal="center" vertical="top"/>
    </xf>
    <xf numFmtId="0" fontId="4" fillId="2" borderId="6" xfId="0" applyFont="1" applyFill="1" applyBorder="1" applyAlignment="1">
      <alignment horizontal="left"/>
    </xf>
    <xf numFmtId="0" fontId="4" fillId="2" borderId="6" xfId="0" applyFont="1" applyFill="1" applyBorder="1" applyAlignment="1">
      <alignment horizontal="center"/>
    </xf>
    <xf numFmtId="0" fontId="8" fillId="0" borderId="0" xfId="0" applyFont="1" applyAlignment="1">
      <alignment horizontal="center" vertical="top" wrapText="1"/>
    </xf>
    <xf numFmtId="0" fontId="8" fillId="0" borderId="0" xfId="0" applyFont="1" applyAlignment="1">
      <alignment horizontal="center"/>
    </xf>
    <xf numFmtId="0" fontId="4" fillId="0" borderId="0" xfId="0" applyFont="1" applyAlignment="1">
      <alignment vertical="top" wrapText="1"/>
    </xf>
    <xf numFmtId="0" fontId="4" fillId="0" borderId="0" xfId="0" applyFont="1" applyAlignment="1">
      <alignment vertical="top"/>
    </xf>
    <xf numFmtId="0" fontId="4" fillId="0" borderId="0" xfId="0" applyFont="1"/>
    <xf numFmtId="0" fontId="4" fillId="0" borderId="0" xfId="0" applyFont="1" applyAlignment="1">
      <alignment horizontal="left" vertical="top" wrapText="1"/>
    </xf>
    <xf numFmtId="0" fontId="9" fillId="0" borderId="0" xfId="0" applyFont="1"/>
    <xf numFmtId="0" fontId="6" fillId="0" borderId="0" xfId="0" applyFont="1"/>
    <xf numFmtId="0" fontId="9" fillId="0" borderId="0" xfId="0" applyFont="1" applyAlignment="1">
      <alignment vertical="top"/>
    </xf>
    <xf numFmtId="0" fontId="12" fillId="0" borderId="0" xfId="0" applyFont="1" applyAlignment="1">
      <alignment vertical="top"/>
    </xf>
    <xf numFmtId="0" fontId="4" fillId="0" borderId="1" xfId="0" applyFont="1" applyBorder="1" applyAlignment="1">
      <alignment vertical="top"/>
    </xf>
    <xf numFmtId="0" fontId="4" fillId="0" borderId="1" xfId="0" applyFont="1" applyBorder="1" applyAlignment="1">
      <alignment horizontal="left" vertical="top"/>
    </xf>
    <xf numFmtId="0" fontId="4" fillId="0" borderId="0" xfId="0" applyFont="1" applyAlignment="1">
      <alignment horizontal="left"/>
    </xf>
    <xf numFmtId="0" fontId="4" fillId="0" borderId="0" xfId="0" applyFont="1" applyAlignment="1">
      <alignment wrapText="1"/>
    </xf>
    <xf numFmtId="0" fontId="4" fillId="0" borderId="1" xfId="0" applyFont="1" applyBorder="1" applyAlignment="1">
      <alignment horizontal="left" wrapText="1"/>
    </xf>
    <xf numFmtId="0" fontId="2" fillId="0" borderId="0" xfId="2" applyFont="1" applyAlignment="1">
      <alignment vertical="top" wrapText="1"/>
    </xf>
    <xf numFmtId="0" fontId="7"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top" wrapText="1"/>
    </xf>
    <xf numFmtId="0" fontId="4" fillId="0" borderId="8" xfId="0" applyFont="1" applyBorder="1" applyAlignment="1">
      <alignment vertical="top" wrapText="1"/>
    </xf>
    <xf numFmtId="0" fontId="4" fillId="0" borderId="6" xfId="0" applyFont="1" applyBorder="1" applyAlignment="1">
      <alignment horizontal="center" vertical="center" wrapText="1"/>
    </xf>
    <xf numFmtId="0" fontId="4" fillId="0" borderId="6" xfId="0" applyFont="1" applyBorder="1"/>
    <xf numFmtId="0" fontId="11" fillId="0" borderId="0" xfId="0" applyFont="1" applyAlignment="1">
      <alignment horizontal="left" vertical="top" wrapText="1"/>
    </xf>
    <xf numFmtId="0" fontId="4" fillId="0" borderId="0" xfId="2" applyFont="1" applyAlignment="1">
      <alignment horizontal="left" vertical="top" wrapText="1"/>
    </xf>
    <xf numFmtId="0" fontId="7" fillId="0" borderId="1" xfId="0" applyFont="1" applyBorder="1" applyAlignment="1">
      <alignment horizontal="center"/>
    </xf>
    <xf numFmtId="0" fontId="4" fillId="0" borderId="0" xfId="0" applyFont="1" applyAlignment="1">
      <alignment horizontal="left" wrapText="1"/>
    </xf>
    <xf numFmtId="164" fontId="4" fillId="0" borderId="0" xfId="0" applyNumberFormat="1" applyFont="1" applyAlignment="1">
      <alignment horizontal="left"/>
    </xf>
    <xf numFmtId="0" fontId="4" fillId="0" borderId="6"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left"/>
    </xf>
    <xf numFmtId="0" fontId="7" fillId="0" borderId="1" xfId="0" applyFont="1" applyBorder="1" applyAlignment="1">
      <alignment horizontal="center" vertical="center"/>
    </xf>
    <xf numFmtId="0" fontId="4" fillId="0" borderId="6" xfId="0" applyFont="1" applyBorder="1" applyAlignment="1">
      <alignment horizontal="center" wrapText="1"/>
    </xf>
    <xf numFmtId="0" fontId="7" fillId="0" borderId="0" xfId="2" applyFont="1" applyAlignment="1">
      <alignment horizontal="left" vertical="top" wrapText="1"/>
    </xf>
    <xf numFmtId="0" fontId="4" fillId="0" borderId="7" xfId="0" applyFont="1" applyBorder="1" applyAlignment="1">
      <alignment vertical="top" wrapText="1"/>
    </xf>
    <xf numFmtId="0" fontId="7" fillId="0" borderId="6" xfId="0" applyFont="1" applyBorder="1" applyAlignment="1">
      <alignment horizontal="left" vertical="center"/>
    </xf>
    <xf numFmtId="0" fontId="4" fillId="0" borderId="6" xfId="0" applyFont="1" applyBorder="1" applyAlignment="1">
      <alignment horizontal="left" vertical="center"/>
    </xf>
    <xf numFmtId="0" fontId="4" fillId="0" borderId="11" xfId="0" applyFont="1" applyBorder="1" applyAlignment="1">
      <alignment horizontal="left" vertical="top" wrapText="1"/>
    </xf>
    <xf numFmtId="0" fontId="4" fillId="0" borderId="11" xfId="0" applyFont="1" applyBorder="1" applyAlignment="1">
      <alignment vertical="top" wrapText="1"/>
    </xf>
    <xf numFmtId="0" fontId="4" fillId="3" borderId="6" xfId="0" applyFont="1" applyFill="1" applyBorder="1" applyAlignment="1">
      <alignment horizontal="center" wrapText="1"/>
    </xf>
    <xf numFmtId="164" fontId="4" fillId="4" borderId="1" xfId="0" applyNumberFormat="1" applyFont="1" applyFill="1" applyBorder="1" applyAlignment="1">
      <alignment horizontal="right" vertical="top"/>
    </xf>
    <xf numFmtId="0" fontId="4" fillId="0" borderId="8" xfId="0" applyFont="1" applyBorder="1"/>
    <xf numFmtId="0" fontId="4" fillId="0" borderId="8" xfId="0" applyFont="1" applyBorder="1" applyAlignment="1">
      <alignment horizontal="left" vertical="top"/>
    </xf>
    <xf numFmtId="0" fontId="4" fillId="0" borderId="8" xfId="0" applyFont="1" applyBorder="1" applyAlignment="1">
      <alignment vertical="top"/>
    </xf>
    <xf numFmtId="0" fontId="12" fillId="0" borderId="0" xfId="0" applyFont="1"/>
    <xf numFmtId="0" fontId="4" fillId="0" borderId="14" xfId="0" applyFont="1" applyBorder="1" applyAlignment="1">
      <alignment vertical="top"/>
    </xf>
    <xf numFmtId="0" fontId="4" fillId="0" borderId="14" xfId="0" applyFont="1" applyBorder="1" applyAlignment="1">
      <alignment vertical="top" wrapText="1"/>
    </xf>
    <xf numFmtId="0" fontId="4" fillId="0" borderId="14" xfId="0" applyFont="1" applyBorder="1" applyAlignment="1">
      <alignment horizontal="left" vertical="top"/>
    </xf>
    <xf numFmtId="0" fontId="4" fillId="0" borderId="9" xfId="0" applyFont="1" applyBorder="1" applyAlignment="1">
      <alignment vertical="top"/>
    </xf>
    <xf numFmtId="0" fontId="4" fillId="0" borderId="9" xfId="0" applyFont="1" applyBorder="1" applyAlignment="1">
      <alignment vertical="top" wrapText="1"/>
    </xf>
    <xf numFmtId="164" fontId="4" fillId="0" borderId="0" xfId="0" applyNumberFormat="1" applyFont="1" applyAlignment="1">
      <alignment horizontal="left" vertical="center" wrapText="1"/>
    </xf>
    <xf numFmtId="0" fontId="4" fillId="3" borderId="6" xfId="0" applyFont="1" applyFill="1" applyBorder="1" applyAlignment="1">
      <alignment horizontal="left"/>
    </xf>
    <xf numFmtId="0" fontId="4" fillId="7" borderId="6" xfId="0" applyFont="1" applyFill="1" applyBorder="1" applyAlignment="1">
      <alignment horizontal="right"/>
    </xf>
    <xf numFmtId="0" fontId="4" fillId="0" borderId="15" xfId="0" applyFont="1" applyBorder="1" applyAlignment="1">
      <alignment horizontal="center" wrapText="1"/>
    </xf>
    <xf numFmtId="165" fontId="4" fillId="0" borderId="6" xfId="0" applyNumberFormat="1" applyFont="1" applyBorder="1" applyAlignment="1">
      <alignment horizontal="center" wrapText="1"/>
    </xf>
    <xf numFmtId="0" fontId="0" fillId="3" borderId="6" xfId="0" applyFill="1" applyBorder="1"/>
    <xf numFmtId="0" fontId="4" fillId="2" borderId="12" xfId="0" applyFont="1" applyFill="1" applyBorder="1"/>
    <xf numFmtId="0" fontId="4" fillId="3" borderId="12" xfId="0" applyFont="1" applyFill="1" applyBorder="1"/>
    <xf numFmtId="0" fontId="4" fillId="3" borderId="12" xfId="0" applyFont="1" applyFill="1" applyBorder="1" applyAlignment="1">
      <alignment horizontal="center" wrapText="1"/>
    </xf>
    <xf numFmtId="164" fontId="4" fillId="4" borderId="4" xfId="0" applyNumberFormat="1" applyFont="1" applyFill="1" applyBorder="1" applyAlignment="1">
      <alignment horizontal="right" vertical="top"/>
    </xf>
    <xf numFmtId="0" fontId="4" fillId="2" borderId="12" xfId="0" applyFont="1" applyFill="1" applyBorder="1" applyAlignment="1">
      <alignment horizontal="center" vertical="top"/>
    </xf>
    <xf numFmtId="49" fontId="4" fillId="7" borderId="8" xfId="0" applyNumberFormat="1" applyFont="1" applyFill="1" applyBorder="1" applyAlignment="1">
      <alignment horizontal="center" vertical="top"/>
    </xf>
    <xf numFmtId="0" fontId="4" fillId="3" borderId="6" xfId="0" applyFont="1" applyFill="1" applyBorder="1" applyAlignment="1">
      <alignment horizontal="center"/>
    </xf>
    <xf numFmtId="0" fontId="4" fillId="3" borderId="12" xfId="0" applyFont="1" applyFill="1" applyBorder="1" applyAlignment="1">
      <alignment horizontal="center"/>
    </xf>
    <xf numFmtId="0" fontId="4" fillId="0" borderId="14" xfId="0" applyFont="1" applyBorder="1" applyAlignment="1">
      <alignment horizontal="left" wrapText="1"/>
    </xf>
    <xf numFmtId="49" fontId="4" fillId="0" borderId="15" xfId="0" applyNumberFormat="1" applyFont="1" applyBorder="1" applyAlignment="1">
      <alignment horizontal="center" wrapText="1"/>
    </xf>
    <xf numFmtId="0" fontId="4" fillId="0" borderId="16" xfId="0" applyFont="1" applyBorder="1" applyAlignment="1">
      <alignment horizontal="center" wrapText="1"/>
    </xf>
    <xf numFmtId="49" fontId="4" fillId="3" borderId="6" xfId="0" applyNumberFormat="1" applyFont="1" applyFill="1" applyBorder="1" applyAlignment="1">
      <alignment horizontal="center" wrapText="1"/>
    </xf>
    <xf numFmtId="0" fontId="4" fillId="5" borderId="0" xfId="0" applyFont="1" applyFill="1" applyAlignment="1">
      <alignment vertical="top"/>
    </xf>
    <xf numFmtId="0" fontId="4" fillId="0" borderId="6" xfId="0" applyFont="1" applyBorder="1" applyAlignment="1">
      <alignment vertical="center" wrapText="1"/>
    </xf>
    <xf numFmtId="0" fontId="4" fillId="3" borderId="13" xfId="0" applyFont="1" applyFill="1" applyBorder="1" applyAlignment="1">
      <alignment horizontal="left"/>
    </xf>
    <xf numFmtId="0" fontId="4" fillId="7" borderId="13" xfId="0" applyFont="1" applyFill="1" applyBorder="1" applyAlignment="1">
      <alignment horizontal="right"/>
    </xf>
    <xf numFmtId="0" fontId="4" fillId="0" borderId="8" xfId="0" applyFont="1" applyBorder="1" applyAlignment="1">
      <alignment horizontal="left" wrapText="1"/>
    </xf>
    <xf numFmtId="0" fontId="4" fillId="5" borderId="6" xfId="0" applyFont="1" applyFill="1" applyBorder="1"/>
    <xf numFmtId="0" fontId="7" fillId="5" borderId="20" xfId="0" applyFont="1" applyFill="1" applyBorder="1" applyAlignment="1">
      <alignment wrapText="1"/>
    </xf>
    <xf numFmtId="0" fontId="4" fillId="5" borderId="20" xfId="0" applyFont="1" applyFill="1" applyBorder="1"/>
    <xf numFmtId="0" fontId="4" fillId="0" borderId="20" xfId="0" applyFont="1" applyBorder="1"/>
    <xf numFmtId="0" fontId="4" fillId="0" borderId="21" xfId="0" applyFont="1" applyBorder="1"/>
    <xf numFmtId="0" fontId="7" fillId="0" borderId="20" xfId="0" applyFont="1" applyBorder="1" applyAlignment="1">
      <alignment horizontal="left" vertical="center" wrapText="1"/>
    </xf>
    <xf numFmtId="0" fontId="4" fillId="0" borderId="20" xfId="0" applyFont="1" applyBorder="1" applyAlignment="1">
      <alignment horizontal="center" vertical="center" wrapText="1"/>
    </xf>
    <xf numFmtId="0" fontId="4" fillId="3" borderId="22" xfId="0" applyFont="1" applyFill="1" applyBorder="1" applyAlignment="1">
      <alignment horizontal="center" wrapText="1"/>
    </xf>
    <xf numFmtId="0" fontId="4" fillId="3" borderId="22" xfId="0" applyFont="1" applyFill="1" applyBorder="1"/>
    <xf numFmtId="0" fontId="4" fillId="3" borderId="23" xfId="0" applyFont="1" applyFill="1" applyBorder="1" applyAlignment="1">
      <alignment horizontal="center" wrapText="1"/>
    </xf>
    <xf numFmtId="0" fontId="7" fillId="0" borderId="4" xfId="0" applyFont="1" applyBorder="1" applyAlignment="1">
      <alignment horizontal="left"/>
    </xf>
    <xf numFmtId="0" fontId="7" fillId="0" borderId="4" xfId="0" applyFont="1" applyBorder="1" applyAlignment="1">
      <alignment horizontal="center"/>
    </xf>
    <xf numFmtId="0" fontId="7" fillId="0" borderId="5" xfId="0" applyFont="1" applyBorder="1" applyAlignment="1">
      <alignment horizontal="left"/>
    </xf>
    <xf numFmtId="0" fontId="4" fillId="5" borderId="6" xfId="0" applyFont="1" applyFill="1" applyBorder="1" applyAlignment="1">
      <alignment vertical="center" wrapText="1"/>
    </xf>
    <xf numFmtId="0" fontId="4" fillId="6" borderId="6" xfId="0" applyFont="1" applyFill="1" applyBorder="1" applyAlignment="1">
      <alignment horizontal="center" vertical="center" wrapText="1"/>
    </xf>
    <xf numFmtId="0" fontId="0" fillId="0" borderId="20" xfId="0" applyBorder="1" applyAlignment="1">
      <alignment vertical="center"/>
    </xf>
    <xf numFmtId="0" fontId="4" fillId="5" borderId="20" xfId="0" applyFont="1" applyFill="1" applyBorder="1" applyAlignment="1">
      <alignment vertical="center" wrapText="1"/>
    </xf>
    <xf numFmtId="0" fontId="4" fillId="0" borderId="20" xfId="0" applyFont="1" applyBorder="1" applyAlignment="1">
      <alignment vertical="center" wrapText="1"/>
    </xf>
    <xf numFmtId="0" fontId="4" fillId="6" borderId="20" xfId="0" applyFont="1" applyFill="1" applyBorder="1" applyAlignment="1">
      <alignment horizontal="center" vertical="center" wrapText="1"/>
    </xf>
    <xf numFmtId="0" fontId="0" fillId="0" borderId="6" xfId="0" applyBorder="1" applyAlignment="1">
      <alignment vertical="center"/>
    </xf>
    <xf numFmtId="0" fontId="4" fillId="0" borderId="6" xfId="0" applyFont="1" applyBorder="1" applyAlignment="1">
      <alignment vertical="center"/>
    </xf>
    <xf numFmtId="0" fontId="4" fillId="5" borderId="22" xfId="0" applyFont="1" applyFill="1" applyBorder="1"/>
    <xf numFmtId="0" fontId="4" fillId="0" borderId="22" xfId="0" applyFont="1" applyBorder="1"/>
    <xf numFmtId="0" fontId="4" fillId="0" borderId="20" xfId="0" applyFont="1" applyBorder="1" applyAlignment="1">
      <alignment horizontal="left" vertical="center" wrapText="1"/>
    </xf>
    <xf numFmtId="0" fontId="7" fillId="0" borderId="8" xfId="0" applyFont="1" applyBorder="1" applyAlignment="1">
      <alignment horizontal="left" wrapText="1"/>
    </xf>
    <xf numFmtId="0" fontId="7" fillId="0" borderId="0" xfId="0" applyFont="1" applyAlignment="1">
      <alignment horizontal="left" vertical="top" wrapText="1"/>
    </xf>
    <xf numFmtId="0" fontId="4" fillId="0" borderId="0" xfId="0" applyFont="1" applyAlignment="1">
      <alignment horizontal="left" vertical="top" wrapText="1"/>
    </xf>
    <xf numFmtId="0" fontId="7" fillId="0" borderId="0" xfId="2" applyFont="1" applyAlignment="1">
      <alignment horizontal="left" vertical="top" wrapText="1"/>
    </xf>
    <xf numFmtId="0" fontId="4" fillId="0" borderId="0" xfId="0" applyFont="1" applyAlignment="1">
      <alignment vertical="top" wrapText="1"/>
    </xf>
    <xf numFmtId="0" fontId="8" fillId="0" borderId="0" xfId="0" applyFont="1" applyAlignment="1">
      <alignment horizontal="center" vertical="top" wrapText="1"/>
    </xf>
    <xf numFmtId="0" fontId="4" fillId="0" borderId="0" xfId="3" applyFont="1" applyAlignment="1">
      <alignment horizontal="left" vertical="top" wrapText="1"/>
    </xf>
    <xf numFmtId="0" fontId="3" fillId="0" borderId="0" xfId="3" applyAlignment="1">
      <alignment horizontal="left" vertical="top" wrapText="1"/>
    </xf>
    <xf numFmtId="0" fontId="4" fillId="0" borderId="0" xfId="2" applyFont="1" applyAlignment="1">
      <alignment horizontal="left" vertical="top" wrapText="1"/>
    </xf>
    <xf numFmtId="0" fontId="4" fillId="0" borderId="8" xfId="0" applyFont="1" applyBorder="1" applyAlignment="1">
      <alignment horizontal="left" vertical="top" wrapText="1"/>
    </xf>
    <xf numFmtId="0" fontId="4" fillId="0" borderId="8" xfId="0" applyFont="1" applyBorder="1" applyAlignment="1">
      <alignment wrapText="1"/>
    </xf>
    <xf numFmtId="0" fontId="6" fillId="0" borderId="0" xfId="0" applyFont="1" applyAlignment="1">
      <alignment wrapText="1"/>
    </xf>
    <xf numFmtId="0" fontId="4" fillId="0" borderId="1" xfId="0" applyFont="1" applyBorder="1" applyAlignment="1">
      <alignment horizontal="left"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8" xfId="0" applyFont="1" applyBorder="1" applyAlignment="1">
      <alignment horizontal="left" wrapText="1"/>
    </xf>
    <xf numFmtId="0" fontId="7" fillId="0" borderId="7"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6" xfId="0" applyFont="1" applyBorder="1" applyAlignment="1">
      <alignment horizontal="left" vertical="center"/>
    </xf>
    <xf numFmtId="0" fontId="7" fillId="0" borderId="3" xfId="0" applyFont="1" applyBorder="1" applyAlignment="1">
      <alignment horizontal="center"/>
    </xf>
    <xf numFmtId="0" fontId="7" fillId="0" borderId="1" xfId="0" applyFont="1" applyBorder="1" applyAlignment="1">
      <alignment horizontal="center"/>
    </xf>
    <xf numFmtId="0" fontId="4" fillId="0" borderId="1" xfId="0" applyFont="1" applyBorder="1" applyAlignment="1">
      <alignment horizontal="center"/>
    </xf>
    <xf numFmtId="0" fontId="5" fillId="0" borderId="1" xfId="0" applyFont="1" applyBorder="1" applyAlignment="1">
      <alignment horizontal="left" vertical="top" wrapText="1"/>
    </xf>
    <xf numFmtId="0" fontId="5" fillId="0" borderId="1" xfId="0" applyFont="1" applyBorder="1" applyAlignment="1">
      <alignment horizontal="left"/>
    </xf>
    <xf numFmtId="0" fontId="9" fillId="0" borderId="0" xfId="0" applyFont="1" applyAlignment="1">
      <alignment horizontal="left" wrapText="1"/>
    </xf>
    <xf numFmtId="0" fontId="10" fillId="7" borderId="17" xfId="1" applyFont="1" applyFill="1" applyBorder="1" applyAlignment="1" applyProtection="1">
      <alignment horizontal="center"/>
    </xf>
    <xf numFmtId="0" fontId="10" fillId="7" borderId="18" xfId="1" applyFont="1" applyFill="1" applyBorder="1" applyAlignment="1" applyProtection="1">
      <alignment horizontal="center"/>
    </xf>
    <xf numFmtId="0" fontId="10" fillId="7" borderId="19" xfId="1" applyFont="1" applyFill="1" applyBorder="1" applyAlignment="1" applyProtection="1">
      <alignment horizontal="center"/>
    </xf>
    <xf numFmtId="164" fontId="4" fillId="0" borderId="0" xfId="0" applyNumberFormat="1"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4" fillId="0" borderId="6" xfId="0" applyFont="1" applyBorder="1" applyAlignment="1">
      <alignment horizontal="center"/>
    </xf>
    <xf numFmtId="0" fontId="4" fillId="0" borderId="0" xfId="0" applyFont="1" applyAlignment="1">
      <alignment horizontal="left" vertical="center" wrapText="1"/>
    </xf>
    <xf numFmtId="0" fontId="7" fillId="0" borderId="0" xfId="0" applyFont="1" applyAlignment="1">
      <alignment horizontal="left"/>
    </xf>
    <xf numFmtId="0" fontId="10" fillId="0" borderId="0" xfId="0" applyFont="1" applyAlignment="1">
      <alignment horizontal="left" vertical="center" wrapText="1"/>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CF305"/>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jdoe@hp.co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jdoe@hp.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jdoe@h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3"/>
  <sheetViews>
    <sheetView showGridLines="0" tabSelected="1" zoomScaleNormal="100" workbookViewId="0"/>
  </sheetViews>
  <sheetFormatPr baseColWidth="10" defaultColWidth="11.5" defaultRowHeight="13" x14ac:dyDescent="0.15"/>
  <cols>
    <col min="1" max="1" width="3.5" style="1" customWidth="1"/>
    <col min="2" max="2" width="38.1640625" style="2" customWidth="1"/>
    <col min="3" max="3" width="25.83203125" customWidth="1"/>
    <col min="4" max="4" width="23.5" customWidth="1"/>
    <col min="5" max="5" width="25.5" customWidth="1"/>
  </cols>
  <sheetData>
    <row r="1" spans="1:8" ht="18" customHeight="1" x14ac:dyDescent="0.15">
      <c r="B1" s="123" t="s">
        <v>0</v>
      </c>
      <c r="C1" s="123"/>
      <c r="D1" s="123"/>
    </row>
    <row r="2" spans="1:8" ht="18" customHeight="1" x14ac:dyDescent="0.15">
      <c r="B2" s="123" t="s">
        <v>40</v>
      </c>
      <c r="C2" s="123"/>
      <c r="D2" s="123"/>
    </row>
    <row r="3" spans="1:8" ht="18" customHeight="1" x14ac:dyDescent="0.15">
      <c r="B3" s="123" t="s">
        <v>64</v>
      </c>
      <c r="C3" s="123"/>
      <c r="D3" s="123"/>
    </row>
    <row r="4" spans="1:8" ht="5.25" customHeight="1" x14ac:dyDescent="0.2">
      <c r="B4" s="22"/>
      <c r="C4" s="23"/>
      <c r="D4" s="23"/>
    </row>
    <row r="5" spans="1:8" ht="18" customHeight="1" x14ac:dyDescent="0.15">
      <c r="B5" s="123" t="s">
        <v>94</v>
      </c>
      <c r="C5" s="123"/>
      <c r="D5" s="123"/>
    </row>
    <row r="6" spans="1:8" ht="15.75" customHeight="1" x14ac:dyDescent="0.2">
      <c r="B6" s="22"/>
      <c r="C6" s="23"/>
      <c r="D6" s="23"/>
    </row>
    <row r="7" spans="1:8" ht="15.75" customHeight="1" x14ac:dyDescent="0.15">
      <c r="A7" s="25">
        <v>1</v>
      </c>
      <c r="B7" s="120" t="s">
        <v>82</v>
      </c>
      <c r="C7" s="120"/>
      <c r="D7" s="120"/>
      <c r="E7" s="120"/>
      <c r="F7" s="120"/>
      <c r="G7" s="120"/>
      <c r="H7" s="120"/>
    </row>
    <row r="8" spans="1:8" ht="15.75" customHeight="1" x14ac:dyDescent="0.2">
      <c r="B8" s="22"/>
      <c r="C8" s="23"/>
      <c r="D8" s="23"/>
    </row>
    <row r="9" spans="1:8" ht="42.75" customHeight="1" x14ac:dyDescent="0.15">
      <c r="A9" s="25">
        <v>2</v>
      </c>
      <c r="B9" s="120" t="s">
        <v>207</v>
      </c>
      <c r="C9" s="120"/>
      <c r="D9" s="120"/>
      <c r="E9" s="120"/>
      <c r="F9" s="120"/>
      <c r="G9" s="120"/>
      <c r="H9" s="120"/>
    </row>
    <row r="10" spans="1:8" ht="12" customHeight="1" x14ac:dyDescent="0.15">
      <c r="A10" s="25"/>
      <c r="B10" s="24"/>
      <c r="C10" s="25"/>
      <c r="D10" s="26"/>
    </row>
    <row r="11" spans="1:8" x14ac:dyDescent="0.15">
      <c r="A11" s="25">
        <v>3</v>
      </c>
      <c r="B11" s="124" t="s">
        <v>222</v>
      </c>
      <c r="C11" s="125"/>
      <c r="D11" s="125"/>
      <c r="E11" s="125"/>
    </row>
    <row r="12" spans="1:8" ht="12" customHeight="1" x14ac:dyDescent="0.15">
      <c r="A12" s="25"/>
      <c r="B12" s="24"/>
      <c r="C12" s="25"/>
      <c r="D12" s="26"/>
    </row>
    <row r="13" spans="1:8" ht="54.75" customHeight="1" x14ac:dyDescent="0.15">
      <c r="A13" s="25">
        <v>4</v>
      </c>
      <c r="B13" s="126" t="s">
        <v>206</v>
      </c>
      <c r="C13" s="126"/>
      <c r="D13" s="126"/>
      <c r="E13" s="126"/>
      <c r="F13" s="126"/>
      <c r="G13" s="126"/>
    </row>
    <row r="14" spans="1:8" ht="56" x14ac:dyDescent="0.15">
      <c r="A14" s="25"/>
      <c r="B14" s="118" t="s">
        <v>137</v>
      </c>
      <c r="C14" s="95" t="s">
        <v>138</v>
      </c>
      <c r="D14" s="95" t="s">
        <v>139</v>
      </c>
      <c r="E14" s="95" t="s">
        <v>140</v>
      </c>
      <c r="F14" s="45"/>
      <c r="G14" s="45"/>
    </row>
    <row r="15" spans="1:8" x14ac:dyDescent="0.15">
      <c r="A15" s="25"/>
      <c r="B15" s="51" t="s">
        <v>65</v>
      </c>
      <c r="C15" s="96" t="s">
        <v>120</v>
      </c>
      <c r="D15" s="97"/>
      <c r="E15" s="96"/>
      <c r="F15" s="45"/>
      <c r="G15" s="45"/>
    </row>
    <row r="16" spans="1:8" x14ac:dyDescent="0.15">
      <c r="A16" s="25"/>
      <c r="B16" s="51" t="s">
        <v>66</v>
      </c>
      <c r="C16" s="96" t="s">
        <v>141</v>
      </c>
      <c r="D16" s="97"/>
      <c r="E16" s="96"/>
      <c r="F16" s="45"/>
      <c r="G16" s="45"/>
    </row>
    <row r="17" spans="1:7" x14ac:dyDescent="0.15">
      <c r="A17" s="25"/>
      <c r="B17" s="51" t="s">
        <v>142</v>
      </c>
      <c r="C17" s="96" t="s">
        <v>143</v>
      </c>
      <c r="D17" s="97" t="s">
        <v>144</v>
      </c>
      <c r="E17" s="96"/>
      <c r="F17" s="45"/>
      <c r="G17" s="45"/>
    </row>
    <row r="18" spans="1:7" ht="28" x14ac:dyDescent="0.15">
      <c r="A18" s="25"/>
      <c r="B18" s="93" t="s">
        <v>145</v>
      </c>
      <c r="C18" s="94"/>
      <c r="D18" s="43"/>
      <c r="E18" s="94" t="s">
        <v>146</v>
      </c>
      <c r="F18" s="45"/>
      <c r="G18" s="45"/>
    </row>
    <row r="19" spans="1:7" x14ac:dyDescent="0.15">
      <c r="A19" s="25"/>
      <c r="B19" s="51" t="s">
        <v>147</v>
      </c>
      <c r="C19" s="94" t="s">
        <v>148</v>
      </c>
      <c r="D19" s="43"/>
      <c r="E19" s="94"/>
      <c r="F19" s="45"/>
      <c r="G19" s="45"/>
    </row>
    <row r="20" spans="1:7" x14ac:dyDescent="0.15">
      <c r="A20" s="25"/>
      <c r="B20" s="51" t="s">
        <v>67</v>
      </c>
      <c r="C20" s="94" t="s">
        <v>149</v>
      </c>
      <c r="D20" s="43" t="s">
        <v>150</v>
      </c>
      <c r="E20" s="94"/>
      <c r="F20" s="45"/>
      <c r="G20" s="45"/>
    </row>
    <row r="21" spans="1:7" x14ac:dyDescent="0.15">
      <c r="A21" s="25"/>
      <c r="B21" s="51" t="s">
        <v>205</v>
      </c>
      <c r="C21" s="115"/>
      <c r="D21" s="116"/>
      <c r="E21" s="115" t="s">
        <v>219</v>
      </c>
      <c r="F21" s="45"/>
      <c r="G21" s="45"/>
    </row>
    <row r="22" spans="1:7" x14ac:dyDescent="0.15">
      <c r="A22" s="25"/>
      <c r="B22" s="51" t="s">
        <v>68</v>
      </c>
      <c r="C22" s="94" t="s">
        <v>151</v>
      </c>
      <c r="D22" s="43" t="s">
        <v>152</v>
      </c>
      <c r="E22" s="94"/>
      <c r="F22" s="45"/>
      <c r="G22" s="45"/>
    </row>
    <row r="23" spans="1:7" x14ac:dyDescent="0.15">
      <c r="A23" s="25"/>
      <c r="B23" s="51" t="s">
        <v>69</v>
      </c>
      <c r="C23" s="94" t="s">
        <v>153</v>
      </c>
      <c r="D23" s="43" t="s">
        <v>154</v>
      </c>
      <c r="E23" s="94"/>
      <c r="F23" s="45"/>
      <c r="G23" s="45"/>
    </row>
    <row r="24" spans="1:7" x14ac:dyDescent="0.15">
      <c r="A24" s="25"/>
      <c r="B24" s="51" t="s">
        <v>70</v>
      </c>
      <c r="C24" s="94" t="s">
        <v>155</v>
      </c>
      <c r="D24" s="43"/>
      <c r="E24" s="94"/>
      <c r="F24" s="45"/>
      <c r="G24" s="45"/>
    </row>
    <row r="25" spans="1:7" x14ac:dyDescent="0.15">
      <c r="A25" s="25"/>
      <c r="B25" s="51" t="s">
        <v>220</v>
      </c>
      <c r="C25" s="115" t="s">
        <v>221</v>
      </c>
      <c r="D25" s="116"/>
      <c r="E25" s="115"/>
      <c r="F25" s="45"/>
      <c r="G25" s="45"/>
    </row>
    <row r="26" spans="1:7" x14ac:dyDescent="0.15">
      <c r="A26" s="25"/>
      <c r="B26" s="51" t="s">
        <v>71</v>
      </c>
      <c r="C26" s="94" t="s">
        <v>156</v>
      </c>
      <c r="D26" s="43" t="s">
        <v>157</v>
      </c>
      <c r="E26" s="94"/>
      <c r="F26" s="45"/>
      <c r="G26" s="45"/>
    </row>
    <row r="27" spans="1:7" x14ac:dyDescent="0.15">
      <c r="A27" s="25"/>
      <c r="B27" s="43" t="s">
        <v>72</v>
      </c>
      <c r="C27" s="94" t="s">
        <v>162</v>
      </c>
      <c r="D27" s="43"/>
      <c r="E27" s="94"/>
      <c r="F27" s="45"/>
      <c r="G27" s="45"/>
    </row>
    <row r="28" spans="1:7" x14ac:dyDescent="0.15">
      <c r="A28" s="25"/>
      <c r="B28" s="51" t="s">
        <v>73</v>
      </c>
      <c r="C28" s="94" t="s">
        <v>158</v>
      </c>
      <c r="D28" s="43" t="s">
        <v>159</v>
      </c>
      <c r="E28" s="94"/>
      <c r="F28" s="45"/>
      <c r="G28" s="45"/>
    </row>
    <row r="29" spans="1:7" x14ac:dyDescent="0.15">
      <c r="A29" s="25"/>
      <c r="B29" s="98" t="s">
        <v>74</v>
      </c>
      <c r="C29" s="94" t="s">
        <v>160</v>
      </c>
      <c r="D29" s="43" t="s">
        <v>161</v>
      </c>
      <c r="E29" s="94"/>
    </row>
    <row r="30" spans="1:7" x14ac:dyDescent="0.15">
      <c r="A30" s="25"/>
      <c r="B30" s="47"/>
      <c r="C30" s="50"/>
      <c r="D30" s="45"/>
    </row>
    <row r="31" spans="1:7" ht="12.75" customHeight="1" x14ac:dyDescent="0.15">
      <c r="A31" s="25">
        <v>5</v>
      </c>
      <c r="B31" s="120" t="s">
        <v>1</v>
      </c>
      <c r="C31" s="120"/>
      <c r="D31" s="120"/>
    </row>
    <row r="32" spans="1:7" ht="14.25" customHeight="1" x14ac:dyDescent="0.15">
      <c r="A32" s="25"/>
      <c r="B32" s="120" t="s">
        <v>55</v>
      </c>
      <c r="C32" s="120"/>
      <c r="D32" s="120"/>
      <c r="E32" s="120"/>
      <c r="F32" s="120"/>
      <c r="G32" s="120"/>
    </row>
    <row r="33" spans="1:9" ht="12" customHeight="1" x14ac:dyDescent="0.15">
      <c r="A33" s="25"/>
      <c r="B33" s="44"/>
      <c r="C33" s="44"/>
      <c r="D33" s="44"/>
    </row>
    <row r="34" spans="1:9" ht="69.75" customHeight="1" x14ac:dyDescent="0.15">
      <c r="A34" s="25">
        <v>6</v>
      </c>
      <c r="B34" s="120" t="s">
        <v>95</v>
      </c>
      <c r="C34" s="120"/>
      <c r="D34" s="120"/>
      <c r="E34" s="120"/>
      <c r="F34" s="120"/>
      <c r="G34" s="120"/>
    </row>
    <row r="35" spans="1:9" ht="12" customHeight="1" x14ac:dyDescent="0.15">
      <c r="A35" s="25"/>
      <c r="B35" s="122"/>
      <c r="C35" s="122"/>
      <c r="D35" s="26"/>
    </row>
    <row r="36" spans="1:9" ht="47.25" customHeight="1" x14ac:dyDescent="0.15">
      <c r="A36" s="25">
        <v>7</v>
      </c>
      <c r="B36" s="120" t="s">
        <v>231</v>
      </c>
      <c r="C36" s="120"/>
      <c r="D36" s="120"/>
      <c r="E36" s="120"/>
      <c r="F36" s="120"/>
      <c r="G36" s="120"/>
    </row>
    <row r="37" spans="1:9" ht="12" customHeight="1" x14ac:dyDescent="0.15">
      <c r="A37" s="25"/>
      <c r="B37" s="27"/>
      <c r="C37" s="27"/>
      <c r="D37" s="26"/>
    </row>
    <row r="38" spans="1:9" ht="27.75" customHeight="1" x14ac:dyDescent="0.15">
      <c r="A38" s="25">
        <v>8</v>
      </c>
      <c r="B38" s="120" t="s">
        <v>223</v>
      </c>
      <c r="C38" s="120"/>
      <c r="D38" s="120"/>
      <c r="E38" s="120"/>
      <c r="F38" s="120"/>
      <c r="G38" s="120"/>
    </row>
    <row r="39" spans="1:9" ht="12" customHeight="1" x14ac:dyDescent="0.15">
      <c r="A39" s="25"/>
      <c r="B39" s="24"/>
      <c r="C39" s="25"/>
      <c r="D39" s="26"/>
    </row>
    <row r="40" spans="1:9" ht="21" customHeight="1" x14ac:dyDescent="0.15">
      <c r="A40" s="25">
        <v>9</v>
      </c>
      <c r="B40" s="120" t="s">
        <v>208</v>
      </c>
      <c r="C40" s="120"/>
      <c r="D40" s="120"/>
      <c r="E40" s="120"/>
      <c r="F40" s="120"/>
      <c r="G40" s="120"/>
    </row>
    <row r="41" spans="1:9" ht="12" customHeight="1" x14ac:dyDescent="0.15">
      <c r="A41" s="25"/>
      <c r="B41" s="24"/>
      <c r="C41" s="26"/>
      <c r="D41" s="26"/>
    </row>
    <row r="42" spans="1:9" ht="25.5" customHeight="1" x14ac:dyDescent="0.15">
      <c r="A42" s="25">
        <v>10</v>
      </c>
      <c r="B42" s="120" t="s">
        <v>75</v>
      </c>
      <c r="C42" s="120"/>
      <c r="D42" s="120"/>
      <c r="E42" s="120"/>
      <c r="F42" s="120"/>
      <c r="G42" s="120"/>
    </row>
    <row r="43" spans="1:9" ht="12" customHeight="1" x14ac:dyDescent="0.15">
      <c r="A43" s="25"/>
      <c r="B43" s="24"/>
      <c r="C43" s="26"/>
      <c r="D43" s="26"/>
    </row>
    <row r="44" spans="1:9" ht="37.5" customHeight="1" x14ac:dyDescent="0.15">
      <c r="A44" s="25">
        <v>11</v>
      </c>
      <c r="B44" s="120" t="s">
        <v>209</v>
      </c>
      <c r="C44" s="120"/>
      <c r="D44" s="120"/>
      <c r="E44" s="120"/>
      <c r="F44" s="120"/>
      <c r="G44" s="120"/>
    </row>
    <row r="45" spans="1:9" ht="12" customHeight="1" x14ac:dyDescent="0.15">
      <c r="A45" s="25"/>
      <c r="B45" s="26"/>
      <c r="C45" s="26"/>
      <c r="D45" s="26"/>
    </row>
    <row r="46" spans="1:9" ht="15.75" customHeight="1" x14ac:dyDescent="0.15">
      <c r="A46" s="25">
        <v>12</v>
      </c>
      <c r="B46" s="120" t="s">
        <v>210</v>
      </c>
      <c r="C46" s="120"/>
      <c r="D46" s="120"/>
    </row>
    <row r="47" spans="1:9" ht="34.5" customHeight="1" x14ac:dyDescent="0.15">
      <c r="A47" s="25"/>
      <c r="B47" s="121" t="s">
        <v>211</v>
      </c>
      <c r="C47" s="121"/>
      <c r="D47" s="121"/>
      <c r="E47" s="121"/>
      <c r="F47" s="37"/>
      <c r="G47" s="37"/>
      <c r="H47" s="37"/>
      <c r="I47" s="37"/>
    </row>
    <row r="48" spans="1:9" ht="21" customHeight="1" x14ac:dyDescent="0.15">
      <c r="B48" s="121" t="s">
        <v>212</v>
      </c>
      <c r="C48" s="121"/>
      <c r="D48" s="121"/>
      <c r="E48" s="121"/>
      <c r="F48" s="37"/>
      <c r="G48" s="37"/>
      <c r="H48" s="37"/>
      <c r="I48" s="37"/>
    </row>
    <row r="49" spans="1:9" ht="38.25" customHeight="1" x14ac:dyDescent="0.15">
      <c r="B49" s="121" t="s">
        <v>213</v>
      </c>
      <c r="C49" s="121"/>
      <c r="D49" s="121"/>
      <c r="E49" s="121"/>
    </row>
    <row r="50" spans="1:9" ht="15" customHeight="1" x14ac:dyDescent="0.15">
      <c r="B50" s="54"/>
      <c r="C50" s="54"/>
      <c r="D50" s="54"/>
      <c r="E50" s="54"/>
    </row>
    <row r="51" spans="1:9" ht="24" customHeight="1" x14ac:dyDescent="0.15">
      <c r="A51" s="25">
        <v>13</v>
      </c>
      <c r="B51" s="119" t="s">
        <v>214</v>
      </c>
      <c r="C51" s="119"/>
      <c r="D51" s="119"/>
      <c r="E51" s="119"/>
    </row>
    <row r="52" spans="1:9" ht="15" customHeight="1" x14ac:dyDescent="0.15">
      <c r="B52" s="54"/>
      <c r="C52" s="54"/>
      <c r="D52" s="54"/>
      <c r="E52" s="54"/>
    </row>
    <row r="53" spans="1:9" x14ac:dyDescent="0.15">
      <c r="F53" s="2"/>
      <c r="G53" s="2"/>
      <c r="H53" s="2"/>
      <c r="I53" s="2"/>
    </row>
  </sheetData>
  <sheetProtection selectLockedCells="1" selectUnlockedCells="1"/>
  <mergeCells count="22">
    <mergeCell ref="B1:D1"/>
    <mergeCell ref="B2:D2"/>
    <mergeCell ref="B3:D3"/>
    <mergeCell ref="B31:D31"/>
    <mergeCell ref="B5:D5"/>
    <mergeCell ref="B11:E11"/>
    <mergeCell ref="B13:G13"/>
    <mergeCell ref="B9:H9"/>
    <mergeCell ref="B51:E51"/>
    <mergeCell ref="B32:G32"/>
    <mergeCell ref="B7:H7"/>
    <mergeCell ref="B47:E47"/>
    <mergeCell ref="B48:E48"/>
    <mergeCell ref="B35:C35"/>
    <mergeCell ref="B34:G34"/>
    <mergeCell ref="B36:G36"/>
    <mergeCell ref="B38:G38"/>
    <mergeCell ref="B40:G40"/>
    <mergeCell ref="B49:E49"/>
    <mergeCell ref="B42:G42"/>
    <mergeCell ref="B44:G44"/>
    <mergeCell ref="B46:D46"/>
  </mergeCells>
  <printOptions horizontalCentered="1"/>
  <pageMargins left="0.5" right="0.5" top="1" bottom="1" header="0.5" footer="0.5"/>
  <pageSetup firstPageNumber="0" fitToHeight="0" orientation="portrait" horizontalDpi="300" verticalDpi="300" r:id="rId1"/>
  <headerFooter alignWithMargins="0">
    <oddHeader>&amp;C&amp;F</oddHeader>
    <oddFooter>&amp;LReleased 1/2017&amp;C&amp;P of &amp;N&amp;R&amp;A</oddFooter>
  </headerFooter>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
  <sheetViews>
    <sheetView showGridLines="0" zoomScaleNormal="100" zoomScaleSheetLayoutView="100" workbookViewId="0"/>
  </sheetViews>
  <sheetFormatPr baseColWidth="10" defaultColWidth="11.5" defaultRowHeight="13" x14ac:dyDescent="0.15"/>
  <cols>
    <col min="1" max="1" width="3.83203125" customWidth="1"/>
    <col min="2" max="2" width="24.5" customWidth="1"/>
    <col min="4" max="4" width="11" customWidth="1"/>
    <col min="5" max="5" width="6.6640625" customWidth="1"/>
    <col min="6" max="6" width="19.5" customWidth="1"/>
    <col min="7" max="7" width="31.1640625" customWidth="1"/>
    <col min="8" max="8" width="42.33203125" style="4" customWidth="1"/>
  </cols>
  <sheetData>
    <row r="1" spans="1:8" ht="14" x14ac:dyDescent="0.15">
      <c r="A1" s="28" t="s">
        <v>94</v>
      </c>
      <c r="B1" s="28"/>
      <c r="C1" s="26"/>
      <c r="D1" s="26"/>
      <c r="E1" s="26"/>
      <c r="F1" s="26"/>
      <c r="G1" s="26"/>
    </row>
    <row r="2" spans="1:8" ht="14" x14ac:dyDescent="0.15">
      <c r="A2" s="28"/>
      <c r="B2" s="28"/>
      <c r="C2" s="26"/>
      <c r="D2" s="26"/>
      <c r="E2" s="26"/>
      <c r="F2" s="26"/>
      <c r="G2" s="26"/>
    </row>
    <row r="3" spans="1:8" ht="14" x14ac:dyDescent="0.15">
      <c r="A3" s="29" t="s">
        <v>2</v>
      </c>
      <c r="B3" s="28"/>
      <c r="C3" s="26"/>
      <c r="D3" s="26"/>
      <c r="E3" s="26"/>
      <c r="F3" s="26"/>
      <c r="G3" s="26"/>
    </row>
    <row r="4" spans="1:8" ht="30" customHeight="1" x14ac:dyDescent="0.15">
      <c r="A4" s="129" t="s">
        <v>215</v>
      </c>
      <c r="B4" s="129"/>
      <c r="C4" s="129"/>
      <c r="D4" s="129"/>
      <c r="E4" s="129"/>
      <c r="F4" s="129"/>
      <c r="G4" s="129"/>
    </row>
    <row r="5" spans="1:8" ht="28.5" customHeight="1" x14ac:dyDescent="0.15">
      <c r="A5" s="129" t="s">
        <v>216</v>
      </c>
      <c r="B5" s="129"/>
      <c r="C5" s="129"/>
      <c r="D5" s="129"/>
      <c r="E5" s="129"/>
      <c r="F5" s="129"/>
      <c r="G5" s="129"/>
    </row>
    <row r="6" spans="1:8" ht="15" customHeight="1" x14ac:dyDescent="0.15">
      <c r="A6" s="29"/>
      <c r="B6" s="29"/>
      <c r="C6" s="26"/>
      <c r="D6" s="26"/>
      <c r="E6" s="26"/>
      <c r="F6" s="26"/>
      <c r="G6" s="26"/>
    </row>
    <row r="7" spans="1:8" s="1" customFormat="1" ht="14" x14ac:dyDescent="0.15">
      <c r="A7" s="30" t="s">
        <v>3</v>
      </c>
      <c r="B7" s="30"/>
      <c r="C7" s="25"/>
      <c r="D7" s="25"/>
      <c r="E7" s="25"/>
      <c r="F7" s="25"/>
      <c r="G7" s="25"/>
      <c r="H7" s="2"/>
    </row>
    <row r="8" spans="1:8" s="1" customFormat="1" x14ac:dyDescent="0.15">
      <c r="A8" s="31" t="s">
        <v>4</v>
      </c>
      <c r="B8" s="25"/>
      <c r="C8" s="25"/>
      <c r="D8" s="25"/>
      <c r="E8" s="25"/>
      <c r="F8" s="25"/>
      <c r="G8" s="25"/>
      <c r="H8" s="2"/>
    </row>
    <row r="9" spans="1:8" s="1" customFormat="1" ht="8.25" customHeight="1" x14ac:dyDescent="0.15">
      <c r="A9" s="25"/>
      <c r="B9" s="25"/>
      <c r="C9" s="25"/>
      <c r="D9" s="25"/>
      <c r="E9" s="25"/>
      <c r="F9" s="25"/>
      <c r="G9" s="25"/>
      <c r="H9" s="2"/>
    </row>
    <row r="10" spans="1:8" s="1" customFormat="1" ht="12.75" customHeight="1" x14ac:dyDescent="0.15">
      <c r="A10" s="32" t="s">
        <v>5</v>
      </c>
      <c r="B10" s="32" t="s">
        <v>6</v>
      </c>
      <c r="C10" s="130" t="s">
        <v>7</v>
      </c>
      <c r="D10" s="130"/>
      <c r="E10" s="130"/>
      <c r="F10" s="130"/>
      <c r="G10" s="130"/>
      <c r="H10" s="2"/>
    </row>
    <row r="11" spans="1:8" s="1" customFormat="1" ht="12.75" customHeight="1" x14ac:dyDescent="0.15">
      <c r="A11" s="40">
        <v>1</v>
      </c>
      <c r="B11" s="41" t="s">
        <v>8</v>
      </c>
      <c r="C11" s="127" t="s">
        <v>39</v>
      </c>
      <c r="D11" s="127"/>
      <c r="E11" s="127"/>
      <c r="F11" s="127"/>
      <c r="G11" s="127"/>
      <c r="H11" s="5"/>
    </row>
    <row r="12" spans="1:8" s="1" customFormat="1" ht="25.5" customHeight="1" x14ac:dyDescent="0.15">
      <c r="A12" s="33">
        <v>2</v>
      </c>
      <c r="B12" s="32" t="s">
        <v>96</v>
      </c>
      <c r="C12" s="130" t="s">
        <v>97</v>
      </c>
      <c r="D12" s="130"/>
      <c r="E12" s="130"/>
      <c r="F12" s="130"/>
      <c r="G12" s="130"/>
      <c r="H12" s="5"/>
    </row>
    <row r="13" spans="1:8" s="1" customFormat="1" ht="30.75" customHeight="1" x14ac:dyDescent="0.15">
      <c r="A13" s="58">
        <v>3</v>
      </c>
      <c r="B13" s="59" t="s">
        <v>10</v>
      </c>
      <c r="C13" s="131" t="s">
        <v>11</v>
      </c>
      <c r="D13" s="131"/>
      <c r="E13" s="131"/>
      <c r="F13" s="131"/>
      <c r="G13" s="132"/>
      <c r="H13" s="6"/>
    </row>
    <row r="14" spans="1:8" s="1" customFormat="1" ht="21" customHeight="1" x14ac:dyDescent="0.15">
      <c r="A14" s="89"/>
      <c r="B14" s="25"/>
      <c r="C14" s="25"/>
      <c r="D14" s="25"/>
      <c r="E14" s="25"/>
      <c r="F14" s="25"/>
      <c r="G14" s="25"/>
      <c r="H14" s="3"/>
    </row>
    <row r="15" spans="1:8" s="1" customFormat="1" ht="14" x14ac:dyDescent="0.15">
      <c r="A15" s="30" t="s">
        <v>12</v>
      </c>
      <c r="B15" s="30"/>
      <c r="C15" s="25"/>
      <c r="D15" s="25"/>
      <c r="E15" s="25"/>
      <c r="F15" s="25"/>
      <c r="G15" s="25"/>
      <c r="H15" s="3"/>
    </row>
    <row r="16" spans="1:8" s="1" customFormat="1" ht="12.75" customHeight="1" x14ac:dyDescent="0.15">
      <c r="A16" s="62" t="s">
        <v>5</v>
      </c>
      <c r="B16" s="62" t="s">
        <v>6</v>
      </c>
      <c r="C16" s="133" t="s">
        <v>7</v>
      </c>
      <c r="D16" s="133"/>
      <c r="E16" s="133"/>
      <c r="F16" s="133"/>
      <c r="G16" s="133"/>
      <c r="H16" s="2"/>
    </row>
    <row r="17" spans="1:12" s="1" customFormat="1" ht="12.75" customHeight="1" x14ac:dyDescent="0.15">
      <c r="A17" s="63">
        <v>1</v>
      </c>
      <c r="B17" s="64" t="s">
        <v>13</v>
      </c>
      <c r="C17" s="127" t="s">
        <v>14</v>
      </c>
      <c r="D17" s="127"/>
      <c r="E17" s="127"/>
      <c r="F17" s="127"/>
      <c r="G17" s="127"/>
      <c r="H17" s="2"/>
    </row>
    <row r="18" spans="1:12" s="1" customFormat="1" ht="18" customHeight="1" x14ac:dyDescent="0.15">
      <c r="A18" s="63">
        <v>2</v>
      </c>
      <c r="B18" s="64" t="s">
        <v>163</v>
      </c>
      <c r="C18" s="127" t="s">
        <v>165</v>
      </c>
      <c r="D18" s="127"/>
      <c r="E18" s="127"/>
      <c r="F18" s="127"/>
      <c r="G18" s="127"/>
      <c r="H18" s="2"/>
    </row>
    <row r="19" spans="1:12" s="1" customFormat="1" ht="15.75" customHeight="1" x14ac:dyDescent="0.15">
      <c r="A19" s="63">
        <v>3</v>
      </c>
      <c r="B19" s="64" t="s">
        <v>164</v>
      </c>
      <c r="C19" s="127" t="s">
        <v>189</v>
      </c>
      <c r="D19" s="127"/>
      <c r="E19" s="127"/>
      <c r="F19" s="127"/>
      <c r="G19" s="127"/>
      <c r="H19" s="2"/>
      <c r="I19" s="2"/>
      <c r="J19" s="2"/>
      <c r="K19" s="2"/>
      <c r="L19" s="2"/>
    </row>
    <row r="20" spans="1:12" s="1" customFormat="1" ht="84.75" customHeight="1" x14ac:dyDescent="0.15">
      <c r="A20" s="63">
        <v>4</v>
      </c>
      <c r="B20" s="41" t="s">
        <v>99</v>
      </c>
      <c r="C20" s="127" t="s">
        <v>225</v>
      </c>
      <c r="D20" s="127"/>
      <c r="E20" s="127"/>
      <c r="F20" s="127"/>
      <c r="G20" s="127"/>
      <c r="H20" s="2"/>
      <c r="I20" s="2"/>
      <c r="J20" s="2"/>
      <c r="K20" s="2"/>
      <c r="L20" s="2"/>
    </row>
    <row r="21" spans="1:12" s="1" customFormat="1" ht="82.5" customHeight="1" x14ac:dyDescent="0.15">
      <c r="A21" s="63">
        <v>5</v>
      </c>
      <c r="B21" s="41" t="s">
        <v>100</v>
      </c>
      <c r="C21" s="127" t="s">
        <v>226</v>
      </c>
      <c r="D21" s="127"/>
      <c r="E21" s="127"/>
      <c r="F21" s="127"/>
      <c r="G21" s="127"/>
      <c r="H21" s="7"/>
    </row>
    <row r="22" spans="1:12" s="1" customFormat="1" ht="96" customHeight="1" x14ac:dyDescent="0.15">
      <c r="A22" s="63">
        <v>6</v>
      </c>
      <c r="B22" s="41" t="s">
        <v>76</v>
      </c>
      <c r="C22" s="127" t="s">
        <v>227</v>
      </c>
      <c r="D22" s="127"/>
      <c r="E22" s="127"/>
      <c r="F22" s="127"/>
      <c r="G22" s="127"/>
      <c r="H22" s="7"/>
    </row>
    <row r="23" spans="1:12" s="1" customFormat="1" ht="96.75" customHeight="1" x14ac:dyDescent="0.15">
      <c r="A23" s="63">
        <v>7</v>
      </c>
      <c r="B23" s="41" t="s">
        <v>56</v>
      </c>
      <c r="C23" s="127" t="s">
        <v>228</v>
      </c>
      <c r="D23" s="127"/>
      <c r="E23" s="127"/>
      <c r="F23" s="127"/>
      <c r="G23" s="127"/>
      <c r="H23" s="5"/>
    </row>
    <row r="24" spans="1:12" s="1" customFormat="1" ht="72.75" customHeight="1" x14ac:dyDescent="0.15">
      <c r="A24" s="63">
        <v>8</v>
      </c>
      <c r="B24" s="64" t="s">
        <v>15</v>
      </c>
      <c r="C24" s="127" t="s">
        <v>229</v>
      </c>
      <c r="D24" s="127"/>
      <c r="E24" s="127"/>
      <c r="F24" s="127"/>
      <c r="G24" s="127"/>
      <c r="H24" s="2"/>
    </row>
    <row r="25" spans="1:12" s="1" customFormat="1" ht="71.25" customHeight="1" x14ac:dyDescent="0.15">
      <c r="A25" s="63">
        <v>9</v>
      </c>
      <c r="B25" s="64" t="s">
        <v>16</v>
      </c>
      <c r="C25" s="127" t="s">
        <v>101</v>
      </c>
      <c r="D25" s="127"/>
      <c r="E25" s="127"/>
      <c r="F25" s="127"/>
      <c r="G25" s="127"/>
      <c r="H25" s="2"/>
    </row>
    <row r="26" spans="1:12" s="1" customFormat="1" ht="81.75" customHeight="1" x14ac:dyDescent="0.15">
      <c r="A26" s="63">
        <v>10</v>
      </c>
      <c r="B26" s="64" t="s">
        <v>17</v>
      </c>
      <c r="C26" s="127" t="s">
        <v>102</v>
      </c>
      <c r="D26" s="127"/>
      <c r="E26" s="127"/>
      <c r="F26" s="127"/>
      <c r="G26" s="127"/>
      <c r="H26" s="2"/>
    </row>
    <row r="27" spans="1:12" s="1" customFormat="1" ht="46.5" customHeight="1" x14ac:dyDescent="0.15">
      <c r="A27" s="63">
        <v>11</v>
      </c>
      <c r="B27" s="64" t="s">
        <v>18</v>
      </c>
      <c r="C27" s="127" t="s">
        <v>129</v>
      </c>
      <c r="D27" s="127"/>
      <c r="E27" s="127"/>
      <c r="F27" s="127"/>
      <c r="G27" s="127"/>
      <c r="H27" s="2"/>
    </row>
    <row r="28" spans="1:12" s="1" customFormat="1" ht="96.75" customHeight="1" x14ac:dyDescent="0.15">
      <c r="A28" s="63">
        <v>12</v>
      </c>
      <c r="B28" s="64" t="s">
        <v>19</v>
      </c>
      <c r="C28" s="127" t="s">
        <v>98</v>
      </c>
      <c r="D28" s="127"/>
      <c r="E28" s="127"/>
      <c r="F28" s="127"/>
      <c r="G28" s="127"/>
      <c r="H28" s="2"/>
    </row>
    <row r="29" spans="1:12" s="1" customFormat="1" ht="23.25" customHeight="1" x14ac:dyDescent="0.15">
      <c r="A29" s="63">
        <v>13</v>
      </c>
      <c r="B29" s="64" t="s">
        <v>20</v>
      </c>
      <c r="C29" s="127" t="s">
        <v>130</v>
      </c>
      <c r="D29" s="127"/>
      <c r="E29" s="127"/>
      <c r="F29" s="127"/>
      <c r="G29" s="127"/>
      <c r="H29" s="2"/>
    </row>
    <row r="30" spans="1:12" x14ac:dyDescent="0.15">
      <c r="A30" s="89"/>
    </row>
    <row r="31" spans="1:12" ht="14" x14ac:dyDescent="0.15">
      <c r="A31" s="28" t="s">
        <v>21</v>
      </c>
      <c r="B31" s="28"/>
      <c r="C31" s="26"/>
      <c r="D31" s="26"/>
      <c r="E31" s="26"/>
      <c r="F31" s="26"/>
      <c r="G31" s="26"/>
    </row>
    <row r="32" spans="1:12" x14ac:dyDescent="0.15">
      <c r="A32" s="65" t="s">
        <v>22</v>
      </c>
      <c r="B32" s="26"/>
      <c r="C32" s="26"/>
      <c r="D32" s="26"/>
      <c r="E32" s="26"/>
      <c r="F32" s="26"/>
      <c r="G32" s="26"/>
    </row>
    <row r="33" spans="1:7" x14ac:dyDescent="0.15">
      <c r="A33" s="62" t="s">
        <v>5</v>
      </c>
      <c r="B33" s="62" t="s">
        <v>6</v>
      </c>
      <c r="C33" s="128" t="s">
        <v>7</v>
      </c>
      <c r="D33" s="128"/>
      <c r="E33" s="128"/>
      <c r="F33" s="128"/>
      <c r="G33" s="128"/>
    </row>
    <row r="34" spans="1:7" x14ac:dyDescent="0.15">
      <c r="A34" s="63">
        <v>1</v>
      </c>
      <c r="B34" s="64" t="s">
        <v>23</v>
      </c>
      <c r="C34" s="127" t="s">
        <v>24</v>
      </c>
      <c r="D34" s="127"/>
      <c r="E34" s="127"/>
      <c r="F34" s="127"/>
      <c r="G34" s="127"/>
    </row>
    <row r="35" spans="1:7" ht="14" x14ac:dyDescent="0.15">
      <c r="A35" s="63">
        <v>2</v>
      </c>
      <c r="B35" s="41" t="s">
        <v>190</v>
      </c>
      <c r="C35" s="127" t="s">
        <v>230</v>
      </c>
      <c r="D35" s="127"/>
      <c r="E35" s="127"/>
      <c r="F35" s="127"/>
      <c r="G35" s="127"/>
    </row>
    <row r="36" spans="1:7" x14ac:dyDescent="0.15">
      <c r="A36" s="63">
        <v>3</v>
      </c>
      <c r="B36" s="64" t="s">
        <v>191</v>
      </c>
      <c r="C36" s="127" t="s">
        <v>103</v>
      </c>
      <c r="D36" s="127"/>
      <c r="E36" s="127"/>
      <c r="F36" s="127"/>
      <c r="G36" s="127"/>
    </row>
    <row r="37" spans="1:7" ht="32.25" customHeight="1" x14ac:dyDescent="0.15">
      <c r="A37" s="63">
        <v>4</v>
      </c>
      <c r="B37" s="41" t="s">
        <v>106</v>
      </c>
      <c r="C37" s="127" t="s">
        <v>107</v>
      </c>
      <c r="D37" s="127"/>
      <c r="E37" s="127"/>
      <c r="F37" s="127"/>
      <c r="G37" s="127"/>
    </row>
    <row r="38" spans="1:7" ht="30" customHeight="1" x14ac:dyDescent="0.15">
      <c r="A38" s="63">
        <v>5</v>
      </c>
      <c r="B38" s="41" t="s">
        <v>108</v>
      </c>
      <c r="C38" s="127" t="s">
        <v>109</v>
      </c>
      <c r="D38" s="127"/>
      <c r="E38" s="127"/>
      <c r="F38" s="127"/>
      <c r="G38" s="127"/>
    </row>
    <row r="39" spans="1:7" ht="41.25" customHeight="1" x14ac:dyDescent="0.15">
      <c r="A39" s="63">
        <v>6</v>
      </c>
      <c r="B39" s="41" t="s">
        <v>110</v>
      </c>
      <c r="C39" s="127" t="s">
        <v>111</v>
      </c>
      <c r="D39" s="127"/>
      <c r="E39" s="127"/>
      <c r="F39" s="127"/>
      <c r="G39" s="127"/>
    </row>
    <row r="40" spans="1:7" ht="41.25" customHeight="1" x14ac:dyDescent="0.15">
      <c r="A40" s="63">
        <v>7</v>
      </c>
      <c r="B40" s="41" t="s">
        <v>104</v>
      </c>
      <c r="C40" s="127" t="s">
        <v>105</v>
      </c>
      <c r="D40" s="127"/>
      <c r="E40" s="127"/>
      <c r="F40" s="127"/>
      <c r="G40" s="127"/>
    </row>
    <row r="41" spans="1:7" ht="42.75" customHeight="1" x14ac:dyDescent="0.15">
      <c r="A41" s="63">
        <v>8</v>
      </c>
      <c r="B41" s="64" t="s">
        <v>25</v>
      </c>
      <c r="C41" s="127" t="s">
        <v>235</v>
      </c>
      <c r="D41" s="127"/>
      <c r="E41" s="127"/>
      <c r="F41" s="127"/>
      <c r="G41" s="127"/>
    </row>
    <row r="42" spans="1:7" ht="29.25" customHeight="1" x14ac:dyDescent="0.15">
      <c r="A42" s="63">
        <v>9</v>
      </c>
      <c r="B42" s="41" t="s">
        <v>26</v>
      </c>
      <c r="C42" s="127" t="s">
        <v>27</v>
      </c>
      <c r="D42" s="127"/>
      <c r="E42" s="127"/>
      <c r="F42" s="127"/>
      <c r="G42" s="127"/>
    </row>
    <row r="43" spans="1:7" ht="30" customHeight="1" x14ac:dyDescent="0.15">
      <c r="A43" s="63">
        <v>10</v>
      </c>
      <c r="B43" s="41" t="s">
        <v>28</v>
      </c>
      <c r="C43" s="127" t="s">
        <v>29</v>
      </c>
      <c r="D43" s="127"/>
      <c r="E43" s="127"/>
      <c r="F43" s="127"/>
      <c r="G43" s="127"/>
    </row>
  </sheetData>
  <sheetProtection selectLockedCells="1" selectUnlockedCells="1"/>
  <mergeCells count="31">
    <mergeCell ref="C24:G24"/>
    <mergeCell ref="A4:G4"/>
    <mergeCell ref="A5:G5"/>
    <mergeCell ref="C10:G10"/>
    <mergeCell ref="C11:G11"/>
    <mergeCell ref="C12:G12"/>
    <mergeCell ref="C13:G13"/>
    <mergeCell ref="C23:G23"/>
    <mergeCell ref="C16:G16"/>
    <mergeCell ref="C17:G17"/>
    <mergeCell ref="C18:G18"/>
    <mergeCell ref="C19:G19"/>
    <mergeCell ref="C20:G20"/>
    <mergeCell ref="C21:G21"/>
    <mergeCell ref="C22:G22"/>
    <mergeCell ref="C34:G34"/>
    <mergeCell ref="C28:G28"/>
    <mergeCell ref="C29:G29"/>
    <mergeCell ref="C25:G25"/>
    <mergeCell ref="C26:G26"/>
    <mergeCell ref="C27:G27"/>
    <mergeCell ref="C33:G33"/>
    <mergeCell ref="C40:G40"/>
    <mergeCell ref="C41:G41"/>
    <mergeCell ref="C42:G42"/>
    <mergeCell ref="C43:G43"/>
    <mergeCell ref="C35:G35"/>
    <mergeCell ref="C36:G36"/>
    <mergeCell ref="C37:G37"/>
    <mergeCell ref="C38:G38"/>
    <mergeCell ref="C39:G39"/>
  </mergeCells>
  <printOptions horizontalCentered="1"/>
  <pageMargins left="0.5" right="0.5" top="0.75" bottom="0.75" header="0.5" footer="0.5"/>
  <pageSetup scale="87" firstPageNumber="0" orientation="portrait" horizontalDpi="300" verticalDpi="300" r:id="rId1"/>
  <headerFooter alignWithMargins="0">
    <oddHeader>&amp;C&amp;F</oddHeader>
    <oddFooter>&amp;LReleased 1/2015&amp;C&amp;P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439F5-A5E8-49F3-BCC8-B5847B43FAC8}">
  <dimension ref="A1:D11"/>
  <sheetViews>
    <sheetView workbookViewId="0"/>
  </sheetViews>
  <sheetFormatPr baseColWidth="10" defaultColWidth="11.5" defaultRowHeight="13" x14ac:dyDescent="0.15"/>
  <cols>
    <col min="1" max="1" width="5.5" style="26" customWidth="1"/>
    <col min="2" max="2" width="30.5" style="26" customWidth="1"/>
    <col min="3" max="3" width="37.5" style="26" customWidth="1"/>
    <col min="4" max="4" width="34.83203125" style="26" customWidth="1"/>
    <col min="5" max="16384" width="11.5" style="26"/>
  </cols>
  <sheetData>
    <row r="1" spans="1:4" ht="14" x14ac:dyDescent="0.15">
      <c r="A1" s="28" t="s">
        <v>94</v>
      </c>
      <c r="B1" s="35"/>
    </row>
    <row r="2" spans="1:4" x14ac:dyDescent="0.15">
      <c r="B2" s="35"/>
    </row>
    <row r="3" spans="1:4" x14ac:dyDescent="0.15">
      <c r="A3" s="135" t="s">
        <v>132</v>
      </c>
      <c r="B3" s="136"/>
      <c r="C3" s="136"/>
      <c r="D3" s="137"/>
    </row>
    <row r="4" spans="1:4" ht="12.75" customHeight="1" x14ac:dyDescent="0.15">
      <c r="A4" s="134" t="s">
        <v>41</v>
      </c>
      <c r="B4" s="134"/>
      <c r="C4" s="46" t="s">
        <v>42</v>
      </c>
      <c r="D4" s="52" t="s">
        <v>30</v>
      </c>
    </row>
    <row r="5" spans="1:4" ht="60" customHeight="1" x14ac:dyDescent="0.15">
      <c r="A5" s="66" t="s">
        <v>31</v>
      </c>
      <c r="B5" s="67" t="s">
        <v>43</v>
      </c>
      <c r="C5" s="41" t="s">
        <v>44</v>
      </c>
      <c r="D5" s="41" t="s">
        <v>45</v>
      </c>
    </row>
    <row r="6" spans="1:4" ht="60" customHeight="1" x14ac:dyDescent="0.15">
      <c r="A6" s="68">
        <v>0</v>
      </c>
      <c r="B6" s="67" t="s">
        <v>112</v>
      </c>
      <c r="C6" s="41" t="s">
        <v>46</v>
      </c>
      <c r="D6" s="41"/>
    </row>
    <row r="7" spans="1:4" ht="42" x14ac:dyDescent="0.15">
      <c r="A7" s="68" t="s">
        <v>47</v>
      </c>
      <c r="B7" s="67" t="s">
        <v>113</v>
      </c>
      <c r="C7" s="41" t="s">
        <v>114</v>
      </c>
      <c r="D7" s="41"/>
    </row>
    <row r="8" spans="1:4" ht="64.5" customHeight="1" x14ac:dyDescent="0.15">
      <c r="A8" s="63" t="s">
        <v>62</v>
      </c>
      <c r="B8" s="41" t="s">
        <v>115</v>
      </c>
      <c r="C8" s="41" t="s">
        <v>63</v>
      </c>
      <c r="D8" s="41"/>
    </row>
    <row r="9" spans="1:4" ht="42" x14ac:dyDescent="0.15">
      <c r="A9" s="69" t="s">
        <v>49</v>
      </c>
      <c r="B9" s="70" t="s">
        <v>50</v>
      </c>
      <c r="C9" s="70" t="s">
        <v>61</v>
      </c>
      <c r="D9" s="70" t="s">
        <v>51</v>
      </c>
    </row>
    <row r="10" spans="1:4" x14ac:dyDescent="0.15">
      <c r="A10" s="138" t="s">
        <v>48</v>
      </c>
      <c r="B10" s="138"/>
      <c r="C10" s="138"/>
      <c r="D10" s="138"/>
    </row>
    <row r="11" spans="1:4" ht="39" customHeight="1" x14ac:dyDescent="0.15">
      <c r="A11" s="32" t="s">
        <v>32</v>
      </c>
      <c r="B11" s="55" t="s">
        <v>131</v>
      </c>
      <c r="C11" s="43"/>
      <c r="D11" s="43"/>
    </row>
  </sheetData>
  <mergeCells count="3">
    <mergeCell ref="A4:B4"/>
    <mergeCell ref="A3:D3"/>
    <mergeCell ref="A10:D10"/>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5"/>
  <sheetViews>
    <sheetView showGridLines="0" zoomScaleNormal="100" zoomScaleSheetLayoutView="80" workbookViewId="0">
      <selection sqref="A1:H1"/>
    </sheetView>
  </sheetViews>
  <sheetFormatPr baseColWidth="10" defaultColWidth="11.5" defaultRowHeight="13" x14ac:dyDescent="0.15"/>
  <cols>
    <col min="1" max="1" width="5.5" customWidth="1"/>
    <col min="2" max="2" width="21.83203125" customWidth="1"/>
    <col min="3" max="3" width="23.33203125" bestFit="1" customWidth="1"/>
    <col min="4" max="4" width="23" customWidth="1"/>
    <col min="5" max="5" width="19.6640625" customWidth="1"/>
    <col min="6" max="6" width="79.5" customWidth="1"/>
    <col min="7" max="7" width="55.33203125" style="8" customWidth="1"/>
    <col min="8" max="8" width="25.6640625" customWidth="1"/>
  </cols>
  <sheetData>
    <row r="1" spans="1:8" x14ac:dyDescent="0.15">
      <c r="A1" s="139" t="s">
        <v>187</v>
      </c>
      <c r="B1" s="139"/>
      <c r="C1" s="139"/>
      <c r="D1" s="139"/>
      <c r="E1" s="139"/>
      <c r="F1" s="139"/>
      <c r="G1" s="139"/>
      <c r="H1" s="139"/>
    </row>
    <row r="2" spans="1:8" x14ac:dyDescent="0.15">
      <c r="A2" s="140" t="s">
        <v>91</v>
      </c>
      <c r="B2" s="140"/>
      <c r="C2" s="140"/>
      <c r="D2" s="140"/>
      <c r="E2" s="140"/>
      <c r="F2" s="140"/>
      <c r="G2" s="140"/>
      <c r="H2" s="140"/>
    </row>
    <row r="3" spans="1:8" x14ac:dyDescent="0.15">
      <c r="A3" s="141" t="s">
        <v>188</v>
      </c>
      <c r="B3" s="141"/>
      <c r="C3" s="141"/>
      <c r="D3" s="141"/>
      <c r="E3" s="141"/>
      <c r="F3" s="141"/>
      <c r="G3" s="141"/>
      <c r="H3" s="141"/>
    </row>
    <row r="4" spans="1:8" ht="66" customHeight="1" x14ac:dyDescent="0.15">
      <c r="A4" s="142" t="s">
        <v>224</v>
      </c>
      <c r="B4" s="142"/>
      <c r="C4" s="142"/>
      <c r="D4" s="142"/>
      <c r="E4" s="142"/>
      <c r="F4" s="142"/>
      <c r="G4" s="142"/>
      <c r="H4" s="142"/>
    </row>
    <row r="5" spans="1:8" x14ac:dyDescent="0.15">
      <c r="A5" s="143" t="s">
        <v>33</v>
      </c>
      <c r="B5" s="143"/>
      <c r="C5" s="143"/>
      <c r="D5" s="143"/>
      <c r="E5" s="143"/>
      <c r="F5" s="143"/>
      <c r="G5" s="143"/>
      <c r="H5" s="143"/>
    </row>
    <row r="6" spans="1:8" x14ac:dyDescent="0.15">
      <c r="A6" s="104" t="s">
        <v>5</v>
      </c>
      <c r="B6" s="104" t="s">
        <v>58</v>
      </c>
      <c r="C6" s="105" t="s">
        <v>59</v>
      </c>
      <c r="D6" s="105" t="s">
        <v>53</v>
      </c>
      <c r="E6" s="104" t="s">
        <v>15</v>
      </c>
      <c r="F6" s="106" t="s">
        <v>34</v>
      </c>
      <c r="G6" s="104" t="s">
        <v>52</v>
      </c>
      <c r="H6" s="104" t="s">
        <v>35</v>
      </c>
    </row>
    <row r="7" spans="1:8" s="8" customFormat="1" ht="14" x14ac:dyDescent="0.15">
      <c r="A7" s="57">
        <v>1</v>
      </c>
      <c r="B7" s="42" t="s">
        <v>60</v>
      </c>
      <c r="C7" s="42" t="s">
        <v>60</v>
      </c>
      <c r="D7" s="42" t="s">
        <v>60</v>
      </c>
      <c r="E7" s="57" t="s">
        <v>83</v>
      </c>
      <c r="F7" s="57" t="s">
        <v>87</v>
      </c>
      <c r="G7" s="56"/>
      <c r="H7" s="56"/>
    </row>
    <row r="8" spans="1:8" s="8" customFormat="1" ht="14" x14ac:dyDescent="0.15">
      <c r="A8" s="57">
        <v>2</v>
      </c>
      <c r="B8" s="42" t="s">
        <v>60</v>
      </c>
      <c r="C8" s="42" t="s">
        <v>60</v>
      </c>
      <c r="D8" s="42" t="s">
        <v>60</v>
      </c>
      <c r="E8" s="57" t="s">
        <v>84</v>
      </c>
      <c r="F8" s="57" t="s">
        <v>88</v>
      </c>
      <c r="G8" s="56"/>
      <c r="H8" s="56"/>
    </row>
    <row r="9" spans="1:8" s="8" customFormat="1" ht="14" x14ac:dyDescent="0.15">
      <c r="A9" s="57">
        <v>3</v>
      </c>
      <c r="B9" s="42" t="s">
        <v>60</v>
      </c>
      <c r="C9" s="42" t="s">
        <v>60</v>
      </c>
      <c r="D9" s="42" t="s">
        <v>60</v>
      </c>
      <c r="E9" s="57" t="s">
        <v>85</v>
      </c>
      <c r="F9" s="57" t="s">
        <v>89</v>
      </c>
      <c r="G9" s="56"/>
      <c r="H9" s="56"/>
    </row>
    <row r="10" spans="1:8" s="8" customFormat="1" ht="38.25" customHeight="1" x14ac:dyDescent="0.15">
      <c r="A10" s="39">
        <v>4</v>
      </c>
      <c r="B10" s="42" t="s">
        <v>60</v>
      </c>
      <c r="C10" s="42" t="s">
        <v>60</v>
      </c>
      <c r="D10" s="42" t="s">
        <v>60</v>
      </c>
      <c r="E10" s="107" t="s">
        <v>86</v>
      </c>
      <c r="F10" s="90" t="s">
        <v>90</v>
      </c>
      <c r="G10" s="108" t="s">
        <v>218</v>
      </c>
      <c r="H10" s="38"/>
    </row>
    <row r="11" spans="1:8" s="8" customFormat="1" ht="38.25" customHeight="1" x14ac:dyDescent="0.15">
      <c r="A11" s="57">
        <v>5</v>
      </c>
      <c r="B11" s="100" t="s">
        <v>60</v>
      </c>
      <c r="C11" s="109"/>
      <c r="D11" s="100" t="s">
        <v>60</v>
      </c>
      <c r="E11" s="110" t="s">
        <v>166</v>
      </c>
      <c r="F11" s="111" t="s">
        <v>167</v>
      </c>
      <c r="G11" s="112"/>
      <c r="H11" s="99"/>
    </row>
    <row r="12" spans="1:8" s="8" customFormat="1" ht="38.25" customHeight="1" x14ac:dyDescent="0.15">
      <c r="A12" s="57">
        <v>6</v>
      </c>
      <c r="B12" s="100" t="s">
        <v>60</v>
      </c>
      <c r="C12" s="109"/>
      <c r="D12" s="100" t="s">
        <v>60</v>
      </c>
      <c r="E12" s="110" t="s">
        <v>168</v>
      </c>
      <c r="F12" s="111" t="s">
        <v>169</v>
      </c>
      <c r="G12" s="112"/>
      <c r="H12" s="99"/>
    </row>
    <row r="13" spans="1:8" s="8" customFormat="1" ht="38.25" customHeight="1" x14ac:dyDescent="0.15">
      <c r="A13" s="57">
        <v>7</v>
      </c>
      <c r="B13" s="100" t="s">
        <v>60</v>
      </c>
      <c r="C13" s="109"/>
      <c r="D13" s="100" t="s">
        <v>60</v>
      </c>
      <c r="E13" s="110" t="s">
        <v>170</v>
      </c>
      <c r="F13" s="111" t="s">
        <v>171</v>
      </c>
      <c r="G13" s="112"/>
      <c r="H13" s="99"/>
    </row>
    <row r="14" spans="1:8" s="8" customFormat="1" ht="38.25" customHeight="1" x14ac:dyDescent="0.15">
      <c r="A14" s="39">
        <v>8</v>
      </c>
      <c r="B14" s="100" t="s">
        <v>60</v>
      </c>
      <c r="C14" s="109"/>
      <c r="D14" s="100" t="s">
        <v>60</v>
      </c>
      <c r="E14" s="110" t="s">
        <v>172</v>
      </c>
      <c r="F14" s="111" t="s">
        <v>173</v>
      </c>
      <c r="G14" s="112"/>
      <c r="H14" s="99"/>
    </row>
    <row r="15" spans="1:8" s="8" customFormat="1" ht="116.25" customHeight="1" x14ac:dyDescent="0.15">
      <c r="A15" s="57">
        <v>9</v>
      </c>
      <c r="B15" s="100" t="s">
        <v>60</v>
      </c>
      <c r="C15" s="109"/>
      <c r="D15" s="100" t="s">
        <v>60</v>
      </c>
      <c r="E15" s="110" t="s">
        <v>174</v>
      </c>
      <c r="F15" s="111" t="s">
        <v>175</v>
      </c>
      <c r="G15" s="112" t="s">
        <v>201</v>
      </c>
      <c r="H15" s="117"/>
    </row>
    <row r="16" spans="1:8" s="8" customFormat="1" ht="38.25" customHeight="1" x14ac:dyDescent="0.15">
      <c r="A16" s="57">
        <v>10</v>
      </c>
      <c r="B16" s="100" t="s">
        <v>60</v>
      </c>
      <c r="C16" s="109"/>
      <c r="D16" s="100" t="s">
        <v>60</v>
      </c>
      <c r="E16" s="110" t="s">
        <v>176</v>
      </c>
      <c r="F16" s="111" t="s">
        <v>177</v>
      </c>
      <c r="G16" s="112"/>
      <c r="H16" s="99"/>
    </row>
    <row r="17" spans="1:8" s="8" customFormat="1" ht="38.25" customHeight="1" x14ac:dyDescent="0.15">
      <c r="A17" s="57">
        <v>11</v>
      </c>
      <c r="B17" s="100" t="s">
        <v>60</v>
      </c>
      <c r="C17" s="109"/>
      <c r="D17" s="100" t="s">
        <v>60</v>
      </c>
      <c r="E17" s="110" t="s">
        <v>178</v>
      </c>
      <c r="F17" s="111" t="s">
        <v>179</v>
      </c>
      <c r="G17" s="112"/>
      <c r="H17" s="99"/>
    </row>
    <row r="18" spans="1:8" s="8" customFormat="1" ht="38.25" customHeight="1" x14ac:dyDescent="0.15">
      <c r="A18" s="39">
        <v>12</v>
      </c>
      <c r="B18" s="100" t="s">
        <v>60</v>
      </c>
      <c r="C18" s="109"/>
      <c r="D18" s="100" t="s">
        <v>60</v>
      </c>
      <c r="E18" s="110" t="s">
        <v>180</v>
      </c>
      <c r="F18" s="111" t="s">
        <v>181</v>
      </c>
      <c r="G18" s="112"/>
      <c r="H18" s="99"/>
    </row>
    <row r="19" spans="1:8" s="8" customFormat="1" ht="38.25" customHeight="1" x14ac:dyDescent="0.15">
      <c r="A19" s="57">
        <v>13</v>
      </c>
      <c r="B19" s="100" t="s">
        <v>60</v>
      </c>
      <c r="C19" s="109"/>
      <c r="D19" s="100" t="s">
        <v>60</v>
      </c>
      <c r="E19" s="110" t="s">
        <v>182</v>
      </c>
      <c r="F19" s="111" t="s">
        <v>183</v>
      </c>
      <c r="G19" s="112"/>
      <c r="H19" s="99"/>
    </row>
    <row r="20" spans="1:8" s="8" customFormat="1" ht="116.25" customHeight="1" x14ac:dyDescent="0.15">
      <c r="A20" s="57">
        <v>14</v>
      </c>
      <c r="B20" s="100" t="s">
        <v>60</v>
      </c>
      <c r="C20" s="109"/>
      <c r="D20" s="100" t="s">
        <v>60</v>
      </c>
      <c r="E20" s="110" t="s">
        <v>184</v>
      </c>
      <c r="F20" s="111" t="s">
        <v>185</v>
      </c>
      <c r="G20" s="112" t="s">
        <v>202</v>
      </c>
      <c r="H20" s="99"/>
    </row>
    <row r="21" spans="1:8" s="8" customFormat="1" ht="12.75" customHeight="1" x14ac:dyDescent="0.15">
      <c r="A21" s="57">
        <v>15</v>
      </c>
      <c r="B21" s="42" t="s">
        <v>60</v>
      </c>
      <c r="C21" s="113"/>
      <c r="D21" s="42" t="s">
        <v>60</v>
      </c>
      <c r="E21" s="107" t="s">
        <v>196</v>
      </c>
      <c r="F21" s="90" t="s">
        <v>77</v>
      </c>
      <c r="G21" s="42"/>
      <c r="H21" s="90"/>
    </row>
    <row r="22" spans="1:8" s="8" customFormat="1" ht="14" x14ac:dyDescent="0.15">
      <c r="A22" s="39">
        <v>16</v>
      </c>
      <c r="B22" s="42" t="s">
        <v>60</v>
      </c>
      <c r="C22" s="113"/>
      <c r="D22" s="42" t="s">
        <v>60</v>
      </c>
      <c r="E22" s="107" t="s">
        <v>197</v>
      </c>
      <c r="F22" s="90" t="s">
        <v>78</v>
      </c>
      <c r="G22" s="39"/>
      <c r="H22" s="90"/>
    </row>
    <row r="23" spans="1:8" s="8" customFormat="1" ht="14" x14ac:dyDescent="0.15">
      <c r="A23" s="57">
        <v>17</v>
      </c>
      <c r="B23" s="42" t="s">
        <v>60</v>
      </c>
      <c r="C23" s="113"/>
      <c r="D23" s="42" t="s">
        <v>60</v>
      </c>
      <c r="E23" s="114" t="s">
        <v>198</v>
      </c>
      <c r="F23" s="90" t="s">
        <v>79</v>
      </c>
      <c r="G23" s="39"/>
      <c r="H23" s="90"/>
    </row>
    <row r="24" spans="1:8" s="8" customFormat="1" ht="14" x14ac:dyDescent="0.15">
      <c r="A24" s="57">
        <v>18</v>
      </c>
      <c r="B24" s="42" t="s">
        <v>60</v>
      </c>
      <c r="C24" s="113"/>
      <c r="D24" s="42" t="s">
        <v>60</v>
      </c>
      <c r="E24" s="114" t="s">
        <v>199</v>
      </c>
      <c r="F24" s="90" t="s">
        <v>80</v>
      </c>
      <c r="G24" s="39"/>
      <c r="H24" s="90"/>
    </row>
    <row r="25" spans="1:8" s="8" customFormat="1" ht="112" x14ac:dyDescent="0.15">
      <c r="A25" s="57">
        <v>19</v>
      </c>
      <c r="B25" s="42" t="s">
        <v>60</v>
      </c>
      <c r="C25" s="113"/>
      <c r="D25" s="42" t="s">
        <v>60</v>
      </c>
      <c r="E25" s="114" t="s">
        <v>200</v>
      </c>
      <c r="F25" s="90" t="s">
        <v>81</v>
      </c>
      <c r="G25" s="42" t="s">
        <v>203</v>
      </c>
      <c r="H25" s="90" t="s">
        <v>204</v>
      </c>
    </row>
  </sheetData>
  <sheetProtection selectLockedCells="1" selectUnlockedCells="1"/>
  <mergeCells count="5">
    <mergeCell ref="A1:H1"/>
    <mergeCell ref="A2:H2"/>
    <mergeCell ref="A3:H3"/>
    <mergeCell ref="A4:H4"/>
    <mergeCell ref="A5:H5"/>
  </mergeCells>
  <printOptions horizontalCentered="1"/>
  <pageMargins left="0" right="0" top="1" bottom="1" header="0.5" footer="0.5"/>
  <pageSetup firstPageNumber="0" orientation="landscape" horizontalDpi="300" verticalDpi="300" r:id="rId1"/>
  <headerFooter alignWithMargins="0">
    <oddHeader>&amp;C&amp;F</oddHeader>
    <oddFooter>&amp;LReleased 1/2015&amp;C&amp;P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74"/>
  <sheetViews>
    <sheetView showGridLines="0" workbookViewId="0"/>
  </sheetViews>
  <sheetFormatPr baseColWidth="10" defaultColWidth="11.5" defaultRowHeight="13" x14ac:dyDescent="0.15"/>
  <cols>
    <col min="1" max="1" width="6.1640625" style="9" customWidth="1"/>
    <col min="2" max="2" width="1.5" customWidth="1"/>
    <col min="3" max="3" width="5.6640625" customWidth="1"/>
    <col min="4" max="4" width="9.5" customWidth="1"/>
    <col min="5" max="5" width="12.5" bestFit="1" customWidth="1"/>
    <col min="6" max="6" width="11.1640625" style="10" customWidth="1"/>
    <col min="7" max="7" width="11.1640625" style="9" customWidth="1"/>
    <col min="8" max="8" width="10.83203125" customWidth="1"/>
    <col min="9" max="9" width="10.33203125" style="11" customWidth="1"/>
    <col min="10" max="10" width="19.6640625" style="11" customWidth="1"/>
    <col min="11" max="11" width="11.5" style="11" bestFit="1" customWidth="1"/>
    <col min="12" max="12" width="11.33203125" style="11" customWidth="1"/>
    <col min="13" max="13" width="9" style="11" customWidth="1"/>
    <col min="14" max="14" width="7.83203125" style="11" customWidth="1"/>
    <col min="15" max="15" width="9" style="12" customWidth="1"/>
  </cols>
  <sheetData>
    <row r="1" spans="1:15" ht="14" x14ac:dyDescent="0.15">
      <c r="C1" s="144" t="s">
        <v>133</v>
      </c>
      <c r="D1" s="144"/>
      <c r="E1" s="144"/>
      <c r="F1" s="144"/>
      <c r="G1" s="144"/>
      <c r="H1" s="144"/>
      <c r="I1" s="144"/>
      <c r="J1" s="144"/>
      <c r="K1" s="144"/>
      <c r="L1" s="144"/>
      <c r="M1" s="144"/>
      <c r="N1" s="144"/>
    </row>
    <row r="2" spans="1:15" ht="12.75" customHeight="1" x14ac:dyDescent="0.15">
      <c r="C2" s="149" t="s">
        <v>2</v>
      </c>
      <c r="D2" s="149"/>
      <c r="E2" s="149"/>
      <c r="F2" s="149"/>
      <c r="G2" s="149"/>
      <c r="H2" s="149"/>
      <c r="I2" s="149"/>
      <c r="J2" s="149"/>
      <c r="K2" s="149"/>
      <c r="L2" s="26"/>
      <c r="M2" s="14"/>
      <c r="N2" s="4"/>
    </row>
    <row r="3" spans="1:15" ht="12.75" customHeight="1" x14ac:dyDescent="0.15">
      <c r="C3" s="150" t="s">
        <v>217</v>
      </c>
      <c r="D3" s="150"/>
      <c r="E3" s="150"/>
      <c r="F3" s="150"/>
      <c r="G3" s="150"/>
      <c r="H3" s="150"/>
      <c r="I3" s="150"/>
      <c r="J3" s="150"/>
      <c r="K3" s="150"/>
      <c r="L3" s="35"/>
      <c r="M3" s="4"/>
      <c r="N3" s="4"/>
    </row>
    <row r="4" spans="1:15" x14ac:dyDescent="0.15">
      <c r="C4" s="148" t="s">
        <v>116</v>
      </c>
      <c r="D4" s="148"/>
      <c r="E4" s="148"/>
      <c r="F4" s="148"/>
      <c r="G4" s="148"/>
      <c r="H4" s="148"/>
      <c r="I4" s="148"/>
      <c r="J4" s="148"/>
      <c r="K4" s="48"/>
      <c r="L4" s="48"/>
      <c r="M4" s="12"/>
      <c r="N4" s="12"/>
    </row>
    <row r="5" spans="1:15" ht="29.25" customHeight="1" x14ac:dyDescent="0.15">
      <c r="C5" s="150" t="s">
        <v>186</v>
      </c>
      <c r="D5" s="150"/>
      <c r="E5" s="150"/>
      <c r="F5" s="150"/>
      <c r="G5" s="150"/>
      <c r="H5" s="150"/>
      <c r="I5" s="150"/>
      <c r="J5" s="150"/>
      <c r="K5" s="150"/>
      <c r="L5" s="150"/>
      <c r="M5" s="150"/>
      <c r="N5" s="150"/>
      <c r="O5" s="150"/>
    </row>
    <row r="6" spans="1:15" ht="27" customHeight="1" x14ac:dyDescent="0.15">
      <c r="C6" s="150" t="s">
        <v>118</v>
      </c>
      <c r="D6" s="150"/>
      <c r="E6" s="150"/>
      <c r="F6" s="150"/>
      <c r="G6" s="150"/>
      <c r="H6" s="150"/>
      <c r="I6" s="150"/>
      <c r="J6" s="150"/>
      <c r="K6" s="150"/>
      <c r="L6" s="150"/>
      <c r="M6" s="150"/>
      <c r="N6" s="150"/>
      <c r="O6" s="150"/>
    </row>
    <row r="7" spans="1:15" ht="12.75" customHeight="1" x14ac:dyDescent="0.15">
      <c r="C7" s="34"/>
      <c r="D7" s="34"/>
      <c r="E7" s="34"/>
      <c r="F7" s="34"/>
      <c r="G7" s="34"/>
      <c r="H7" s="34"/>
      <c r="I7" s="34"/>
      <c r="J7" s="34"/>
      <c r="K7" s="34"/>
      <c r="L7" s="34"/>
      <c r="M7" s="13"/>
      <c r="N7" s="13"/>
    </row>
    <row r="8" spans="1:15" ht="12.75" customHeight="1" x14ac:dyDescent="0.15">
      <c r="C8" s="154" t="s">
        <v>117</v>
      </c>
      <c r="D8" s="154"/>
      <c r="E8" s="154"/>
      <c r="F8" s="154"/>
      <c r="G8" s="154"/>
      <c r="H8" s="154"/>
      <c r="I8" s="154"/>
      <c r="J8" s="154"/>
      <c r="K8" s="154"/>
      <c r="L8" s="154"/>
      <c r="M8" s="154"/>
      <c r="N8" s="154"/>
      <c r="O8" s="71"/>
    </row>
    <row r="9" spans="1:15" ht="12.75" customHeight="1" x14ac:dyDescent="0.15">
      <c r="C9" s="152" t="s">
        <v>192</v>
      </c>
      <c r="D9" s="152"/>
      <c r="E9" s="152"/>
      <c r="F9" s="152"/>
      <c r="G9" s="152"/>
      <c r="H9" s="152"/>
      <c r="I9" s="152"/>
      <c r="J9" s="152"/>
      <c r="K9" s="152"/>
      <c r="L9" s="152"/>
      <c r="M9" s="152"/>
      <c r="N9" s="152"/>
      <c r="O9" s="152"/>
    </row>
    <row r="10" spans="1:15" ht="12.75" customHeight="1" x14ac:dyDescent="0.15">
      <c r="C10" s="152" t="s">
        <v>193</v>
      </c>
      <c r="D10" s="152"/>
      <c r="E10" s="152"/>
      <c r="F10" s="152"/>
      <c r="G10" s="152"/>
      <c r="H10" s="152"/>
      <c r="I10" s="152"/>
      <c r="J10" s="152"/>
      <c r="K10" s="152"/>
      <c r="L10" s="152"/>
      <c r="M10" s="152"/>
      <c r="N10" s="152"/>
      <c r="O10" s="152"/>
    </row>
    <row r="11" spans="1:15" ht="12.75" customHeight="1" x14ac:dyDescent="0.15">
      <c r="C11" s="153" t="s">
        <v>194</v>
      </c>
      <c r="D11" s="153"/>
      <c r="E11" s="153"/>
      <c r="F11" s="153"/>
      <c r="G11" s="153"/>
      <c r="H11" s="153"/>
      <c r="I11" s="153"/>
      <c r="J11" s="153"/>
      <c r="K11" s="153"/>
      <c r="L11" s="153"/>
      <c r="M11" s="153"/>
      <c r="N11" s="153"/>
      <c r="O11" s="153"/>
    </row>
    <row r="12" spans="1:15" ht="14.25" customHeight="1" x14ac:dyDescent="0.15">
      <c r="C12" s="149" t="s">
        <v>128</v>
      </c>
      <c r="D12" s="149"/>
      <c r="E12" s="149"/>
      <c r="F12" s="149"/>
      <c r="G12" s="149"/>
      <c r="H12" s="149"/>
      <c r="I12" s="149"/>
      <c r="J12" s="149"/>
      <c r="K12" s="149"/>
      <c r="L12" s="149"/>
      <c r="M12" s="149"/>
      <c r="N12" s="149"/>
      <c r="O12" s="149"/>
    </row>
    <row r="13" spans="1:15" ht="14.25" customHeight="1" x14ac:dyDescent="0.15">
      <c r="C13" s="9"/>
      <c r="D13" s="9"/>
      <c r="E13" s="9"/>
      <c r="F13" s="9"/>
      <c r="H13" s="9"/>
      <c r="I13" s="9"/>
      <c r="J13" s="9"/>
      <c r="K13" s="9"/>
      <c r="L13" s="9"/>
      <c r="M13" s="9"/>
      <c r="N13" s="9"/>
      <c r="O13" s="9"/>
    </row>
    <row r="14" spans="1:15" ht="12.75" customHeight="1" x14ac:dyDescent="0.15">
      <c r="A14" s="15"/>
      <c r="C14" s="151" t="s">
        <v>119</v>
      </c>
      <c r="D14" s="151"/>
      <c r="E14" s="151"/>
      <c r="F14" s="151"/>
      <c r="G14" s="151"/>
      <c r="H14" s="151"/>
      <c r="I14" s="151"/>
      <c r="J14" s="151"/>
      <c r="K14" s="151"/>
      <c r="L14" s="151"/>
      <c r="M14" s="151"/>
      <c r="N14" s="151"/>
      <c r="O14" s="151"/>
    </row>
    <row r="15" spans="1:15" ht="12.75" customHeight="1" x14ac:dyDescent="0.15">
      <c r="A15" s="16"/>
      <c r="C15" s="72" t="s">
        <v>9</v>
      </c>
      <c r="D15" s="73" t="s">
        <v>236</v>
      </c>
      <c r="E15" s="145" t="s">
        <v>121</v>
      </c>
      <c r="F15" s="146"/>
      <c r="G15" s="146"/>
      <c r="H15" s="146"/>
      <c r="I15" s="146"/>
      <c r="J15" s="146"/>
      <c r="K15" s="146"/>
      <c r="L15" s="146"/>
      <c r="M15" s="146"/>
      <c r="N15" s="146"/>
      <c r="O15" s="147"/>
    </row>
    <row r="16" spans="1:15" ht="51.75" customHeight="1" x14ac:dyDescent="0.15">
      <c r="A16" s="36" t="s">
        <v>36</v>
      </c>
      <c r="C16" s="85" t="s">
        <v>37</v>
      </c>
      <c r="D16" s="74" t="s">
        <v>163</v>
      </c>
      <c r="E16" s="86" t="s">
        <v>164</v>
      </c>
      <c r="F16" s="74" t="s">
        <v>122</v>
      </c>
      <c r="G16" s="74" t="s">
        <v>123</v>
      </c>
      <c r="H16" s="74" t="s">
        <v>124</v>
      </c>
      <c r="I16" s="87" t="s">
        <v>125</v>
      </c>
      <c r="J16" s="49" t="s">
        <v>15</v>
      </c>
      <c r="K16" s="53" t="s">
        <v>16</v>
      </c>
      <c r="L16" s="53" t="s">
        <v>17</v>
      </c>
      <c r="M16" s="75" t="s">
        <v>18</v>
      </c>
      <c r="N16" s="53" t="s">
        <v>19</v>
      </c>
      <c r="O16" s="53" t="s">
        <v>20</v>
      </c>
    </row>
    <row r="17" spans="1:15" ht="12.75" customHeight="1" x14ac:dyDescent="0.15">
      <c r="A17" s="36">
        <v>1</v>
      </c>
      <c r="C17" s="18" t="s">
        <v>37</v>
      </c>
      <c r="D17" s="83">
        <v>11111</v>
      </c>
      <c r="E17" s="82" t="s">
        <v>57</v>
      </c>
      <c r="F17" s="83">
        <v>16688</v>
      </c>
      <c r="G17" s="83">
        <v>1495</v>
      </c>
      <c r="H17" s="83">
        <v>0</v>
      </c>
      <c r="I17" s="83">
        <v>0</v>
      </c>
      <c r="J17" s="17" t="s">
        <v>83</v>
      </c>
      <c r="K17" s="60">
        <v>1003</v>
      </c>
      <c r="L17" s="60">
        <v>823</v>
      </c>
      <c r="M17" s="61">
        <f>TRUNC(L17/K17,5)</f>
        <v>0.82052999999999998</v>
      </c>
      <c r="N17" s="60" t="s">
        <v>92</v>
      </c>
      <c r="O17" s="19" t="s">
        <v>32</v>
      </c>
    </row>
    <row r="18" spans="1:15" ht="15.75" customHeight="1" x14ac:dyDescent="0.15">
      <c r="A18" s="36">
        <v>2</v>
      </c>
      <c r="C18" s="18" t="s">
        <v>37</v>
      </c>
      <c r="D18" s="83">
        <v>11111</v>
      </c>
      <c r="E18" s="82" t="s">
        <v>57</v>
      </c>
      <c r="F18" s="83">
        <v>16688</v>
      </c>
      <c r="G18" s="83">
        <v>1495</v>
      </c>
      <c r="H18" s="83">
        <v>0</v>
      </c>
      <c r="I18" s="83">
        <v>0</v>
      </c>
      <c r="J18" s="17" t="s">
        <v>84</v>
      </c>
      <c r="K18" s="60">
        <v>683</v>
      </c>
      <c r="L18" s="60">
        <v>593</v>
      </c>
      <c r="M18" s="61">
        <f>TRUNC(L18/K18,5)</f>
        <v>0.86821999999999999</v>
      </c>
      <c r="N18" s="60" t="s">
        <v>92</v>
      </c>
      <c r="O18" s="19" t="s">
        <v>32</v>
      </c>
    </row>
    <row r="19" spans="1:15" ht="12.75" customHeight="1" x14ac:dyDescent="0.15">
      <c r="A19" s="36">
        <v>3</v>
      </c>
      <c r="C19" s="18" t="s">
        <v>37</v>
      </c>
      <c r="D19" s="83">
        <v>11111</v>
      </c>
      <c r="E19" s="82" t="s">
        <v>57</v>
      </c>
      <c r="F19" s="83">
        <v>16688</v>
      </c>
      <c r="G19" s="83">
        <v>1495</v>
      </c>
      <c r="H19" s="83">
        <v>0</v>
      </c>
      <c r="I19" s="83">
        <v>0</v>
      </c>
      <c r="J19" s="17" t="s">
        <v>85</v>
      </c>
      <c r="K19" s="60">
        <v>522</v>
      </c>
      <c r="L19" s="60">
        <v>402</v>
      </c>
      <c r="M19" s="61">
        <f>TRUNC(L19/K19,5)</f>
        <v>0.77010999999999996</v>
      </c>
      <c r="N19" s="60" t="s">
        <v>92</v>
      </c>
      <c r="O19" s="19" t="s">
        <v>32</v>
      </c>
    </row>
    <row r="20" spans="1:15" ht="14.25" customHeight="1" x14ac:dyDescent="0.15">
      <c r="A20" s="36">
        <v>4</v>
      </c>
      <c r="C20" s="18" t="s">
        <v>37</v>
      </c>
      <c r="D20" s="83">
        <v>11111</v>
      </c>
      <c r="E20" s="82" t="s">
        <v>57</v>
      </c>
      <c r="F20" s="83">
        <v>16688</v>
      </c>
      <c r="G20" s="83">
        <v>1495</v>
      </c>
      <c r="H20" s="83">
        <v>0</v>
      </c>
      <c r="I20" s="83">
        <v>0</v>
      </c>
      <c r="J20" s="17" t="s">
        <v>86</v>
      </c>
      <c r="K20" s="79">
        <f>SUM(K17:K19)</f>
        <v>2208</v>
      </c>
      <c r="L20" s="79">
        <f>SUM(L17:L19)</f>
        <v>1818</v>
      </c>
      <c r="M20" s="61">
        <f>TRUNC(L20/K20,5)</f>
        <v>0.82335999999999998</v>
      </c>
      <c r="N20" s="60" t="s">
        <v>92</v>
      </c>
      <c r="O20" s="19" t="s">
        <v>32</v>
      </c>
    </row>
    <row r="21" spans="1:15" ht="14.25" customHeight="1" x14ac:dyDescent="0.15">
      <c r="A21" s="36">
        <v>5</v>
      </c>
      <c r="C21" s="18" t="s">
        <v>37</v>
      </c>
      <c r="D21" s="83">
        <v>11111</v>
      </c>
      <c r="E21" s="82" t="s">
        <v>57</v>
      </c>
      <c r="F21" s="83">
        <v>16688</v>
      </c>
      <c r="G21" s="83">
        <v>1495</v>
      </c>
      <c r="H21" s="83">
        <v>0</v>
      </c>
      <c r="I21" s="83">
        <v>0</v>
      </c>
      <c r="J21" s="102" t="s">
        <v>166</v>
      </c>
      <c r="K21" s="60">
        <v>14</v>
      </c>
      <c r="L21" s="101">
        <v>10</v>
      </c>
      <c r="M21" s="61">
        <f t="shared" ref="M21:M30" si="0">TRUNC(L21/K21,5)</f>
        <v>0.71428000000000003</v>
      </c>
      <c r="N21" s="60" t="s">
        <v>92</v>
      </c>
      <c r="O21" s="19" t="s">
        <v>32</v>
      </c>
    </row>
    <row r="22" spans="1:15" ht="14.25" customHeight="1" x14ac:dyDescent="0.15">
      <c r="A22" s="36">
        <v>6</v>
      </c>
      <c r="C22" s="18" t="s">
        <v>37</v>
      </c>
      <c r="D22" s="83">
        <v>11111</v>
      </c>
      <c r="E22" s="82" t="s">
        <v>57</v>
      </c>
      <c r="F22" s="83">
        <v>16688</v>
      </c>
      <c r="G22" s="83">
        <v>1495</v>
      </c>
      <c r="H22" s="83">
        <v>0</v>
      </c>
      <c r="I22" s="83">
        <v>0</v>
      </c>
      <c r="J22" s="102" t="s">
        <v>168</v>
      </c>
      <c r="K22" s="60">
        <v>15</v>
      </c>
      <c r="L22" s="101">
        <v>12</v>
      </c>
      <c r="M22" s="61">
        <f t="shared" si="0"/>
        <v>0.8</v>
      </c>
      <c r="N22" s="60" t="s">
        <v>92</v>
      </c>
      <c r="O22" s="19" t="s">
        <v>32</v>
      </c>
    </row>
    <row r="23" spans="1:15" ht="14.25" customHeight="1" x14ac:dyDescent="0.15">
      <c r="A23" s="36">
        <v>7</v>
      </c>
      <c r="C23" s="18" t="s">
        <v>37</v>
      </c>
      <c r="D23" s="83">
        <v>11111</v>
      </c>
      <c r="E23" s="82" t="s">
        <v>57</v>
      </c>
      <c r="F23" s="83">
        <v>16688</v>
      </c>
      <c r="G23" s="83">
        <v>1495</v>
      </c>
      <c r="H23" s="83">
        <v>0</v>
      </c>
      <c r="I23" s="83">
        <v>0</v>
      </c>
      <c r="J23" s="102" t="s">
        <v>170</v>
      </c>
      <c r="K23" s="60">
        <v>52</v>
      </c>
      <c r="L23" s="101">
        <v>40</v>
      </c>
      <c r="M23" s="61">
        <f t="shared" si="0"/>
        <v>0.76922999999999997</v>
      </c>
      <c r="N23" s="60" t="s">
        <v>92</v>
      </c>
      <c r="O23" s="19" t="s">
        <v>32</v>
      </c>
    </row>
    <row r="24" spans="1:15" ht="14.25" customHeight="1" x14ac:dyDescent="0.15">
      <c r="A24" s="36">
        <v>8</v>
      </c>
      <c r="C24" s="18" t="s">
        <v>37</v>
      </c>
      <c r="D24" s="83">
        <v>11111</v>
      </c>
      <c r="E24" s="82" t="s">
        <v>57</v>
      </c>
      <c r="F24" s="83">
        <v>16688</v>
      </c>
      <c r="G24" s="83">
        <v>1495</v>
      </c>
      <c r="H24" s="83">
        <v>0</v>
      </c>
      <c r="I24" s="83">
        <v>0</v>
      </c>
      <c r="J24" s="102" t="s">
        <v>172</v>
      </c>
      <c r="K24" s="60">
        <v>63</v>
      </c>
      <c r="L24" s="101">
        <v>49</v>
      </c>
      <c r="M24" s="61">
        <f t="shared" si="0"/>
        <v>0.77776999999999996</v>
      </c>
      <c r="N24" s="60" t="s">
        <v>92</v>
      </c>
      <c r="O24" s="19" t="s">
        <v>32</v>
      </c>
    </row>
    <row r="25" spans="1:15" ht="14.25" customHeight="1" x14ac:dyDescent="0.15">
      <c r="A25" s="36">
        <v>9</v>
      </c>
      <c r="C25" s="18" t="s">
        <v>37</v>
      </c>
      <c r="D25" s="83">
        <v>11111</v>
      </c>
      <c r="E25" s="82" t="s">
        <v>57</v>
      </c>
      <c r="F25" s="83">
        <v>16688</v>
      </c>
      <c r="G25" s="83">
        <v>1495</v>
      </c>
      <c r="H25" s="83">
        <v>0</v>
      </c>
      <c r="I25" s="83">
        <v>0</v>
      </c>
      <c r="J25" s="102" t="s">
        <v>174</v>
      </c>
      <c r="K25" s="79">
        <f>SUM(K21:K24)</f>
        <v>144</v>
      </c>
      <c r="L25" s="101">
        <f>SUM(L21:L24)</f>
        <v>111</v>
      </c>
      <c r="M25" s="61">
        <f t="shared" si="0"/>
        <v>0.77083000000000002</v>
      </c>
      <c r="N25" s="60" t="s">
        <v>92</v>
      </c>
      <c r="O25" s="19" t="s">
        <v>32</v>
      </c>
    </row>
    <row r="26" spans="1:15" ht="14.25" customHeight="1" x14ac:dyDescent="0.15">
      <c r="A26" s="36">
        <v>10</v>
      </c>
      <c r="C26" s="18" t="s">
        <v>37</v>
      </c>
      <c r="D26" s="83">
        <v>11111</v>
      </c>
      <c r="E26" s="82" t="s">
        <v>57</v>
      </c>
      <c r="F26" s="83">
        <v>16688</v>
      </c>
      <c r="G26" s="83">
        <v>1495</v>
      </c>
      <c r="H26" s="83">
        <v>0</v>
      </c>
      <c r="I26" s="83">
        <v>0</v>
      </c>
      <c r="J26" s="102" t="s">
        <v>176</v>
      </c>
      <c r="K26" s="60">
        <v>14</v>
      </c>
      <c r="L26" s="101">
        <v>11</v>
      </c>
      <c r="M26" s="61">
        <f t="shared" si="0"/>
        <v>0.78571000000000002</v>
      </c>
      <c r="N26" s="60" t="s">
        <v>92</v>
      </c>
      <c r="O26" s="19" t="s">
        <v>32</v>
      </c>
    </row>
    <row r="27" spans="1:15" ht="14.25" customHeight="1" x14ac:dyDescent="0.15">
      <c r="A27" s="36">
        <v>11</v>
      </c>
      <c r="C27" s="18" t="s">
        <v>37</v>
      </c>
      <c r="D27" s="83">
        <v>11111</v>
      </c>
      <c r="E27" s="82" t="s">
        <v>57</v>
      </c>
      <c r="F27" s="83">
        <v>16688</v>
      </c>
      <c r="G27" s="83">
        <v>1495</v>
      </c>
      <c r="H27" s="83">
        <v>0</v>
      </c>
      <c r="I27" s="83">
        <v>0</v>
      </c>
      <c r="J27" s="102" t="s">
        <v>178</v>
      </c>
      <c r="K27" s="60">
        <v>15</v>
      </c>
      <c r="L27" s="101">
        <v>13</v>
      </c>
      <c r="M27" s="61">
        <f t="shared" si="0"/>
        <v>0.86665999999999999</v>
      </c>
      <c r="N27" s="60" t="s">
        <v>92</v>
      </c>
      <c r="O27" s="19" t="s">
        <v>32</v>
      </c>
    </row>
    <row r="28" spans="1:15" ht="14.25" customHeight="1" x14ac:dyDescent="0.15">
      <c r="A28" s="36">
        <v>12</v>
      </c>
      <c r="C28" s="18" t="s">
        <v>37</v>
      </c>
      <c r="D28" s="83">
        <v>11111</v>
      </c>
      <c r="E28" s="82" t="s">
        <v>57</v>
      </c>
      <c r="F28" s="83">
        <v>16688</v>
      </c>
      <c r="G28" s="83">
        <v>1495</v>
      </c>
      <c r="H28" s="83">
        <v>0</v>
      </c>
      <c r="I28" s="83">
        <v>0</v>
      </c>
      <c r="J28" s="102" t="s">
        <v>180</v>
      </c>
      <c r="K28" s="60">
        <v>52</v>
      </c>
      <c r="L28" s="101">
        <v>39</v>
      </c>
      <c r="M28" s="61">
        <f t="shared" si="0"/>
        <v>0.75</v>
      </c>
      <c r="N28" s="60" t="s">
        <v>92</v>
      </c>
      <c r="O28" s="19" t="s">
        <v>32</v>
      </c>
    </row>
    <row r="29" spans="1:15" ht="14.25" customHeight="1" x14ac:dyDescent="0.15">
      <c r="A29" s="36">
        <v>13</v>
      </c>
      <c r="C29" s="18" t="s">
        <v>37</v>
      </c>
      <c r="D29" s="83">
        <v>11111</v>
      </c>
      <c r="E29" s="82" t="s">
        <v>57</v>
      </c>
      <c r="F29" s="83">
        <v>16688</v>
      </c>
      <c r="G29" s="83">
        <v>1495</v>
      </c>
      <c r="H29" s="83">
        <v>0</v>
      </c>
      <c r="I29" s="83">
        <v>0</v>
      </c>
      <c r="J29" s="102" t="s">
        <v>182</v>
      </c>
      <c r="K29" s="60">
        <v>63</v>
      </c>
      <c r="L29" s="101">
        <v>50</v>
      </c>
      <c r="M29" s="61">
        <f t="shared" si="0"/>
        <v>0.79364999999999997</v>
      </c>
      <c r="N29" s="60" t="s">
        <v>92</v>
      </c>
      <c r="O29" s="19" t="s">
        <v>32</v>
      </c>
    </row>
    <row r="30" spans="1:15" ht="14.25" customHeight="1" x14ac:dyDescent="0.15">
      <c r="A30" s="36">
        <v>14</v>
      </c>
      <c r="C30" s="18" t="s">
        <v>37</v>
      </c>
      <c r="D30" s="83">
        <v>11111</v>
      </c>
      <c r="E30" s="82" t="s">
        <v>57</v>
      </c>
      <c r="F30" s="83">
        <v>16688</v>
      </c>
      <c r="G30" s="83">
        <v>1495</v>
      </c>
      <c r="H30" s="83">
        <v>0</v>
      </c>
      <c r="I30" s="83">
        <v>0</v>
      </c>
      <c r="J30" s="102" t="s">
        <v>184</v>
      </c>
      <c r="K30" s="79">
        <f>SUM(K26:K29)</f>
        <v>144</v>
      </c>
      <c r="L30" s="79">
        <f>SUM(L26:L29)</f>
        <v>113</v>
      </c>
      <c r="M30" s="61">
        <f t="shared" si="0"/>
        <v>0.78471999999999997</v>
      </c>
      <c r="N30" s="60" t="s">
        <v>92</v>
      </c>
      <c r="O30" s="19" t="s">
        <v>32</v>
      </c>
    </row>
    <row r="31" spans="1:15" ht="12.75" customHeight="1" x14ac:dyDescent="0.15">
      <c r="A31" s="36">
        <v>15</v>
      </c>
      <c r="C31" s="18" t="s">
        <v>37</v>
      </c>
      <c r="D31" s="83">
        <v>11111</v>
      </c>
      <c r="E31" s="82" t="s">
        <v>57</v>
      </c>
      <c r="F31" s="83">
        <v>16688</v>
      </c>
      <c r="G31" s="83">
        <v>1495</v>
      </c>
      <c r="H31" s="83">
        <v>0</v>
      </c>
      <c r="I31" s="83">
        <v>0</v>
      </c>
      <c r="J31" s="17" t="s">
        <v>196</v>
      </c>
      <c r="K31" s="60">
        <v>14</v>
      </c>
      <c r="L31" s="60">
        <v>9</v>
      </c>
      <c r="M31" s="61">
        <f>TRUNC(L31/K31,5)</f>
        <v>0.64285000000000003</v>
      </c>
      <c r="N31" s="60" t="s">
        <v>92</v>
      </c>
      <c r="O31" s="19" t="s">
        <v>32</v>
      </c>
    </row>
    <row r="32" spans="1:15" ht="15" customHeight="1" x14ac:dyDescent="0.15">
      <c r="A32" s="36">
        <v>16</v>
      </c>
      <c r="C32" s="18" t="s">
        <v>37</v>
      </c>
      <c r="D32" s="83">
        <v>11111</v>
      </c>
      <c r="E32" s="82" t="s">
        <v>57</v>
      </c>
      <c r="F32" s="83">
        <v>16688</v>
      </c>
      <c r="G32" s="83">
        <v>1495</v>
      </c>
      <c r="H32" s="83">
        <v>0</v>
      </c>
      <c r="I32" s="83">
        <v>0</v>
      </c>
      <c r="J32" s="17" t="s">
        <v>197</v>
      </c>
      <c r="K32" s="60">
        <v>15</v>
      </c>
      <c r="L32" s="60">
        <v>11</v>
      </c>
      <c r="M32" s="61">
        <f>TRUNC(L32/K32,5)</f>
        <v>0.73333000000000004</v>
      </c>
      <c r="N32" s="60" t="s">
        <v>92</v>
      </c>
      <c r="O32" s="19" t="s">
        <v>32</v>
      </c>
    </row>
    <row r="33" spans="1:15" ht="12.75" customHeight="1" x14ac:dyDescent="0.15">
      <c r="A33" s="36">
        <v>17</v>
      </c>
      <c r="C33" s="18" t="s">
        <v>37</v>
      </c>
      <c r="D33" s="83">
        <v>11111</v>
      </c>
      <c r="E33" s="82" t="s">
        <v>57</v>
      </c>
      <c r="F33" s="83">
        <v>16688</v>
      </c>
      <c r="G33" s="83">
        <v>1495</v>
      </c>
      <c r="H33" s="83">
        <v>0</v>
      </c>
      <c r="I33" s="83">
        <v>0</v>
      </c>
      <c r="J33" s="17" t="s">
        <v>198</v>
      </c>
      <c r="K33" s="60">
        <v>52</v>
      </c>
      <c r="L33" s="60">
        <v>37</v>
      </c>
      <c r="M33" s="61">
        <f>TRUNC(L33/K33,5)</f>
        <v>0.71153</v>
      </c>
      <c r="N33" s="60" t="s">
        <v>92</v>
      </c>
      <c r="O33" s="19" t="s">
        <v>32</v>
      </c>
    </row>
    <row r="34" spans="1:15" ht="14" x14ac:dyDescent="0.15">
      <c r="A34" s="36">
        <v>18</v>
      </c>
      <c r="C34" s="18" t="s">
        <v>37</v>
      </c>
      <c r="D34" s="83">
        <v>11111</v>
      </c>
      <c r="E34" s="82" t="s">
        <v>57</v>
      </c>
      <c r="F34" s="83">
        <v>16688</v>
      </c>
      <c r="G34" s="83">
        <v>1495</v>
      </c>
      <c r="H34" s="83">
        <v>0</v>
      </c>
      <c r="I34" s="83">
        <v>0</v>
      </c>
      <c r="J34" s="17" t="s">
        <v>199</v>
      </c>
      <c r="K34" s="60">
        <v>63</v>
      </c>
      <c r="L34" s="60">
        <v>46</v>
      </c>
      <c r="M34" s="61">
        <f t="shared" ref="M34:M49" si="1">TRUNC(L34/K34,5)</f>
        <v>0.73014999999999997</v>
      </c>
      <c r="N34" s="60" t="s">
        <v>92</v>
      </c>
      <c r="O34" s="19" t="s">
        <v>32</v>
      </c>
    </row>
    <row r="35" spans="1:15" ht="12" customHeight="1" x14ac:dyDescent="0.15">
      <c r="A35" s="36">
        <v>19</v>
      </c>
      <c r="C35" s="77" t="s">
        <v>37</v>
      </c>
      <c r="D35" s="84">
        <v>11111</v>
      </c>
      <c r="E35" s="82" t="s">
        <v>57</v>
      </c>
      <c r="F35" s="83">
        <v>16688</v>
      </c>
      <c r="G35" s="83">
        <v>1495</v>
      </c>
      <c r="H35" s="83">
        <v>0</v>
      </c>
      <c r="I35" s="83">
        <v>0</v>
      </c>
      <c r="J35" s="78" t="s">
        <v>200</v>
      </c>
      <c r="K35" s="79">
        <f>SUM(K31:K34)</f>
        <v>144</v>
      </c>
      <c r="L35" s="79">
        <f>SUM(L31:L34)</f>
        <v>103</v>
      </c>
      <c r="M35" s="80">
        <f t="shared" si="1"/>
        <v>0.71526999999999996</v>
      </c>
      <c r="N35" s="79" t="s">
        <v>92</v>
      </c>
      <c r="O35" s="19" t="s">
        <v>32</v>
      </c>
    </row>
    <row r="36" spans="1:15" ht="12.75" customHeight="1" x14ac:dyDescent="0.15">
      <c r="A36" s="36">
        <v>1</v>
      </c>
      <c r="C36" s="77" t="s">
        <v>37</v>
      </c>
      <c r="D36" s="60">
        <v>22222</v>
      </c>
      <c r="E36" s="88" t="s">
        <v>126</v>
      </c>
      <c r="F36" s="60">
        <v>26628</v>
      </c>
      <c r="G36" s="60">
        <v>3201</v>
      </c>
      <c r="H36" s="60">
        <v>0</v>
      </c>
      <c r="I36" s="60">
        <v>0</v>
      </c>
      <c r="J36" s="17" t="s">
        <v>83</v>
      </c>
      <c r="K36" s="60">
        <v>521</v>
      </c>
      <c r="L36" s="60">
        <v>489</v>
      </c>
      <c r="M36" s="80">
        <f t="shared" si="1"/>
        <v>0.93857000000000002</v>
      </c>
      <c r="N36" s="79" t="s">
        <v>92</v>
      </c>
      <c r="O36" s="19" t="s">
        <v>32</v>
      </c>
    </row>
    <row r="37" spans="1:15" ht="14.25" customHeight="1" x14ac:dyDescent="0.15">
      <c r="A37" s="36">
        <v>2</v>
      </c>
      <c r="C37" s="77" t="s">
        <v>37</v>
      </c>
      <c r="D37" s="60">
        <v>22222</v>
      </c>
      <c r="E37" s="88" t="s">
        <v>126</v>
      </c>
      <c r="F37" s="60">
        <v>26628</v>
      </c>
      <c r="G37" s="60">
        <v>3201</v>
      </c>
      <c r="H37" s="60">
        <v>0</v>
      </c>
      <c r="I37" s="60">
        <v>0</v>
      </c>
      <c r="J37" s="17" t="s">
        <v>84</v>
      </c>
      <c r="K37" s="60">
        <v>362</v>
      </c>
      <c r="L37" s="60">
        <v>328</v>
      </c>
      <c r="M37" s="80">
        <f t="shared" si="1"/>
        <v>0.90607000000000004</v>
      </c>
      <c r="N37" s="79" t="s">
        <v>92</v>
      </c>
      <c r="O37" s="19" t="s">
        <v>32</v>
      </c>
    </row>
    <row r="38" spans="1:15" ht="15" customHeight="1" x14ac:dyDescent="0.15">
      <c r="A38" s="36">
        <v>3</v>
      </c>
      <c r="C38" s="77" t="s">
        <v>37</v>
      </c>
      <c r="D38" s="60">
        <v>22222</v>
      </c>
      <c r="E38" s="88" t="s">
        <v>126</v>
      </c>
      <c r="F38" s="60">
        <v>26628</v>
      </c>
      <c r="G38" s="60">
        <v>3201</v>
      </c>
      <c r="H38" s="60">
        <v>0</v>
      </c>
      <c r="I38" s="60">
        <v>0</v>
      </c>
      <c r="J38" s="17" t="s">
        <v>85</v>
      </c>
      <c r="K38" s="60">
        <v>483</v>
      </c>
      <c r="L38" s="60">
        <v>402</v>
      </c>
      <c r="M38" s="80">
        <f t="shared" si="1"/>
        <v>0.83228999999999997</v>
      </c>
      <c r="N38" s="79" t="s">
        <v>92</v>
      </c>
      <c r="O38" s="19" t="s">
        <v>32</v>
      </c>
    </row>
    <row r="39" spans="1:15" ht="15.75" customHeight="1" x14ac:dyDescent="0.15">
      <c r="A39" s="36">
        <v>4</v>
      </c>
      <c r="C39" s="77" t="s">
        <v>37</v>
      </c>
      <c r="D39" s="60">
        <v>22222</v>
      </c>
      <c r="E39" s="88" t="s">
        <v>126</v>
      </c>
      <c r="F39" s="60">
        <v>26628</v>
      </c>
      <c r="G39" s="60">
        <v>3201</v>
      </c>
      <c r="H39" s="60">
        <v>0</v>
      </c>
      <c r="I39" s="60">
        <v>0</v>
      </c>
      <c r="J39" s="17" t="s">
        <v>86</v>
      </c>
      <c r="K39" s="79">
        <f>SUM(K36:K38)</f>
        <v>1366</v>
      </c>
      <c r="L39" s="79">
        <f>SUM(L36:L38)</f>
        <v>1219</v>
      </c>
      <c r="M39" s="80">
        <f t="shared" si="1"/>
        <v>0.89237999999999995</v>
      </c>
      <c r="N39" s="79" t="s">
        <v>92</v>
      </c>
      <c r="O39" s="19" t="s">
        <v>32</v>
      </c>
    </row>
    <row r="40" spans="1:15" ht="15.75" customHeight="1" x14ac:dyDescent="0.15">
      <c r="A40" s="36">
        <v>5</v>
      </c>
      <c r="C40" s="77" t="s">
        <v>37</v>
      </c>
      <c r="D40" s="60">
        <v>22222</v>
      </c>
      <c r="E40" s="88" t="s">
        <v>126</v>
      </c>
      <c r="F40" s="60">
        <v>26628</v>
      </c>
      <c r="G40" s="60">
        <v>3201</v>
      </c>
      <c r="H40" s="60">
        <v>0</v>
      </c>
      <c r="I40" s="60">
        <v>0</v>
      </c>
      <c r="J40" s="102" t="s">
        <v>166</v>
      </c>
      <c r="K40" s="60">
        <v>145</v>
      </c>
      <c r="L40" s="103">
        <v>101</v>
      </c>
      <c r="M40" s="80">
        <f t="shared" si="1"/>
        <v>0.69655</v>
      </c>
      <c r="N40" s="79" t="s">
        <v>92</v>
      </c>
      <c r="O40" s="19" t="s">
        <v>32</v>
      </c>
    </row>
    <row r="41" spans="1:15" ht="15.75" customHeight="1" x14ac:dyDescent="0.15">
      <c r="A41" s="36">
        <v>6</v>
      </c>
      <c r="C41" s="77" t="s">
        <v>37</v>
      </c>
      <c r="D41" s="60">
        <v>22222</v>
      </c>
      <c r="E41" s="88" t="s">
        <v>126</v>
      </c>
      <c r="F41" s="60">
        <v>26628</v>
      </c>
      <c r="G41" s="60">
        <v>3201</v>
      </c>
      <c r="H41" s="60">
        <v>0</v>
      </c>
      <c r="I41" s="60">
        <v>0</v>
      </c>
      <c r="J41" s="102" t="s">
        <v>168</v>
      </c>
      <c r="K41" s="60">
        <v>382</v>
      </c>
      <c r="L41" s="103">
        <v>263</v>
      </c>
      <c r="M41" s="80">
        <f t="shared" si="1"/>
        <v>0.68847999999999998</v>
      </c>
      <c r="N41" s="79" t="s">
        <v>92</v>
      </c>
      <c r="O41" s="19" t="s">
        <v>32</v>
      </c>
    </row>
    <row r="42" spans="1:15" ht="15.75" customHeight="1" x14ac:dyDescent="0.15">
      <c r="A42" s="36">
        <v>7</v>
      </c>
      <c r="C42" s="77" t="s">
        <v>37</v>
      </c>
      <c r="D42" s="60">
        <v>22222</v>
      </c>
      <c r="E42" s="88" t="s">
        <v>126</v>
      </c>
      <c r="F42" s="60">
        <v>26628</v>
      </c>
      <c r="G42" s="60">
        <v>3201</v>
      </c>
      <c r="H42" s="60">
        <v>0</v>
      </c>
      <c r="I42" s="60">
        <v>0</v>
      </c>
      <c r="J42" s="102" t="s">
        <v>170</v>
      </c>
      <c r="K42" s="60">
        <v>421</v>
      </c>
      <c r="L42" s="103">
        <v>402</v>
      </c>
      <c r="M42" s="80">
        <f t="shared" si="1"/>
        <v>0.95486000000000004</v>
      </c>
      <c r="N42" s="79" t="s">
        <v>92</v>
      </c>
      <c r="O42" s="19" t="s">
        <v>32</v>
      </c>
    </row>
    <row r="43" spans="1:15" ht="15.75" customHeight="1" x14ac:dyDescent="0.15">
      <c r="A43" s="36">
        <v>8</v>
      </c>
      <c r="C43" s="77" t="s">
        <v>37</v>
      </c>
      <c r="D43" s="60">
        <v>22222</v>
      </c>
      <c r="E43" s="88" t="s">
        <v>126</v>
      </c>
      <c r="F43" s="60">
        <v>26628</v>
      </c>
      <c r="G43" s="60">
        <v>3201</v>
      </c>
      <c r="H43" s="60">
        <v>0</v>
      </c>
      <c r="I43" s="60">
        <v>0</v>
      </c>
      <c r="J43" s="102" t="s">
        <v>172</v>
      </c>
      <c r="K43" s="60">
        <v>468</v>
      </c>
      <c r="L43" s="103">
        <v>438</v>
      </c>
      <c r="M43" s="80">
        <f t="shared" si="1"/>
        <v>0.93589</v>
      </c>
      <c r="N43" s="79" t="s">
        <v>92</v>
      </c>
      <c r="O43" s="19" t="s">
        <v>32</v>
      </c>
    </row>
    <row r="44" spans="1:15" ht="15.75" customHeight="1" x14ac:dyDescent="0.15">
      <c r="A44" s="36">
        <v>9</v>
      </c>
      <c r="C44" s="77" t="s">
        <v>37</v>
      </c>
      <c r="D44" s="60">
        <v>22222</v>
      </c>
      <c r="E44" s="88" t="s">
        <v>126</v>
      </c>
      <c r="F44" s="60">
        <v>26628</v>
      </c>
      <c r="G44" s="60">
        <v>3201</v>
      </c>
      <c r="H44" s="60">
        <v>0</v>
      </c>
      <c r="I44" s="60">
        <v>0</v>
      </c>
      <c r="J44" s="102" t="s">
        <v>174</v>
      </c>
      <c r="K44" s="79">
        <f>SUM(K40:K43)</f>
        <v>1416</v>
      </c>
      <c r="L44" s="79">
        <f>SUM(L40:L43)</f>
        <v>1204</v>
      </c>
      <c r="M44" s="80">
        <f t="shared" si="1"/>
        <v>0.85028000000000004</v>
      </c>
      <c r="N44" s="79" t="s">
        <v>92</v>
      </c>
      <c r="O44" s="19" t="s">
        <v>32</v>
      </c>
    </row>
    <row r="45" spans="1:15" ht="15.75" customHeight="1" x14ac:dyDescent="0.15">
      <c r="A45" s="36">
        <v>10</v>
      </c>
      <c r="C45" s="77" t="s">
        <v>37</v>
      </c>
      <c r="D45" s="60">
        <v>22222</v>
      </c>
      <c r="E45" s="88" t="s">
        <v>126</v>
      </c>
      <c r="F45" s="60">
        <v>26628</v>
      </c>
      <c r="G45" s="60">
        <v>3201</v>
      </c>
      <c r="H45" s="60">
        <v>0</v>
      </c>
      <c r="I45" s="60">
        <v>0</v>
      </c>
      <c r="J45" s="102" t="s">
        <v>176</v>
      </c>
      <c r="K45" s="60">
        <v>145</v>
      </c>
      <c r="L45" s="103">
        <v>97</v>
      </c>
      <c r="M45" s="80">
        <f t="shared" si="1"/>
        <v>0.66896</v>
      </c>
      <c r="N45" s="79" t="s">
        <v>92</v>
      </c>
      <c r="O45" s="19" t="s">
        <v>32</v>
      </c>
    </row>
    <row r="46" spans="1:15" ht="15.75" customHeight="1" x14ac:dyDescent="0.15">
      <c r="A46" s="36">
        <v>11</v>
      </c>
      <c r="C46" s="77" t="s">
        <v>37</v>
      </c>
      <c r="D46" s="60">
        <v>22222</v>
      </c>
      <c r="E46" s="88" t="s">
        <v>126</v>
      </c>
      <c r="F46" s="60">
        <v>26628</v>
      </c>
      <c r="G46" s="60">
        <v>3201</v>
      </c>
      <c r="H46" s="60">
        <v>0</v>
      </c>
      <c r="I46" s="60">
        <v>0</v>
      </c>
      <c r="J46" s="102" t="s">
        <v>178</v>
      </c>
      <c r="K46" s="60">
        <v>382</v>
      </c>
      <c r="L46" s="103">
        <v>272</v>
      </c>
      <c r="M46" s="80">
        <f t="shared" si="1"/>
        <v>0.71204000000000001</v>
      </c>
      <c r="N46" s="79" t="s">
        <v>92</v>
      </c>
      <c r="O46" s="19" t="s">
        <v>32</v>
      </c>
    </row>
    <row r="47" spans="1:15" ht="15.75" customHeight="1" x14ac:dyDescent="0.15">
      <c r="A47" s="36">
        <v>12</v>
      </c>
      <c r="C47" s="77" t="s">
        <v>37</v>
      </c>
      <c r="D47" s="60">
        <v>22222</v>
      </c>
      <c r="E47" s="88" t="s">
        <v>126</v>
      </c>
      <c r="F47" s="60">
        <v>26628</v>
      </c>
      <c r="G47" s="60">
        <v>3201</v>
      </c>
      <c r="H47" s="60">
        <v>0</v>
      </c>
      <c r="I47" s="60">
        <v>0</v>
      </c>
      <c r="J47" s="102" t="s">
        <v>180</v>
      </c>
      <c r="K47" s="60">
        <v>421</v>
      </c>
      <c r="L47" s="103">
        <v>409</v>
      </c>
      <c r="M47" s="80">
        <f t="shared" si="1"/>
        <v>0.97148999999999996</v>
      </c>
      <c r="N47" s="79" t="s">
        <v>92</v>
      </c>
      <c r="O47" s="19" t="s">
        <v>32</v>
      </c>
    </row>
    <row r="48" spans="1:15" ht="15.75" customHeight="1" x14ac:dyDescent="0.15">
      <c r="A48" s="36">
        <v>13</v>
      </c>
      <c r="C48" s="77" t="s">
        <v>37</v>
      </c>
      <c r="D48" s="60">
        <v>22222</v>
      </c>
      <c r="E48" s="88" t="s">
        <v>126</v>
      </c>
      <c r="F48" s="60">
        <v>26628</v>
      </c>
      <c r="G48" s="60">
        <v>3201</v>
      </c>
      <c r="H48" s="60">
        <v>0</v>
      </c>
      <c r="I48" s="60">
        <v>0</v>
      </c>
      <c r="J48" s="102" t="s">
        <v>182</v>
      </c>
      <c r="K48" s="60">
        <v>468</v>
      </c>
      <c r="L48" s="103">
        <v>442</v>
      </c>
      <c r="M48" s="80">
        <f t="shared" si="1"/>
        <v>0.94443999999999995</v>
      </c>
      <c r="N48" s="79" t="s">
        <v>92</v>
      </c>
      <c r="O48" s="19" t="s">
        <v>32</v>
      </c>
    </row>
    <row r="49" spans="1:15" ht="15.75" customHeight="1" x14ac:dyDescent="0.15">
      <c r="A49" s="36">
        <v>14</v>
      </c>
      <c r="C49" s="77" t="s">
        <v>37</v>
      </c>
      <c r="D49" s="60">
        <v>22222</v>
      </c>
      <c r="E49" s="88" t="s">
        <v>126</v>
      </c>
      <c r="F49" s="60">
        <v>26628</v>
      </c>
      <c r="G49" s="60">
        <v>3201</v>
      </c>
      <c r="H49" s="60">
        <v>0</v>
      </c>
      <c r="I49" s="60">
        <v>0</v>
      </c>
      <c r="J49" s="102" t="s">
        <v>184</v>
      </c>
      <c r="K49" s="79">
        <f>SUM(K45:K48)</f>
        <v>1416</v>
      </c>
      <c r="L49" s="79">
        <f>SUM(L45:L48)</f>
        <v>1220</v>
      </c>
      <c r="M49" s="80">
        <f t="shared" si="1"/>
        <v>0.86158000000000001</v>
      </c>
      <c r="N49" s="79" t="s">
        <v>92</v>
      </c>
      <c r="O49" s="19" t="s">
        <v>32</v>
      </c>
    </row>
    <row r="50" spans="1:15" ht="13.5" customHeight="1" x14ac:dyDescent="0.15">
      <c r="A50" s="36">
        <v>15</v>
      </c>
      <c r="C50" s="77" t="s">
        <v>37</v>
      </c>
      <c r="D50" s="60">
        <v>22222</v>
      </c>
      <c r="E50" s="88" t="s">
        <v>126</v>
      </c>
      <c r="F50" s="60">
        <v>26628</v>
      </c>
      <c r="G50" s="60">
        <v>3201</v>
      </c>
      <c r="H50" s="60">
        <v>0</v>
      </c>
      <c r="I50" s="60">
        <v>0</v>
      </c>
      <c r="J50" s="17" t="s">
        <v>196</v>
      </c>
      <c r="K50" s="60">
        <v>145</v>
      </c>
      <c r="L50" s="60">
        <v>92</v>
      </c>
      <c r="M50" s="80">
        <f t="shared" ref="M50:M58" si="2">TRUNC(L50/K50,5)</f>
        <v>0.63448000000000004</v>
      </c>
      <c r="N50" s="79" t="s">
        <v>92</v>
      </c>
      <c r="O50" s="19" t="s">
        <v>32</v>
      </c>
    </row>
    <row r="51" spans="1:15" ht="13.5" customHeight="1" x14ac:dyDescent="0.15">
      <c r="A51" s="36">
        <v>16</v>
      </c>
      <c r="C51" s="77" t="s">
        <v>37</v>
      </c>
      <c r="D51" s="60">
        <v>22222</v>
      </c>
      <c r="E51" s="88" t="s">
        <v>126</v>
      </c>
      <c r="F51" s="60">
        <v>26628</v>
      </c>
      <c r="G51" s="60">
        <v>3201</v>
      </c>
      <c r="H51" s="60">
        <v>0</v>
      </c>
      <c r="I51" s="60">
        <v>0</v>
      </c>
      <c r="J51" s="17" t="s">
        <v>197</v>
      </c>
      <c r="K51" s="60">
        <v>382</v>
      </c>
      <c r="L51" s="60">
        <v>251</v>
      </c>
      <c r="M51" s="80">
        <f t="shared" si="2"/>
        <v>0.65705999999999998</v>
      </c>
      <c r="N51" s="79" t="s">
        <v>92</v>
      </c>
      <c r="O51" s="19" t="s">
        <v>32</v>
      </c>
    </row>
    <row r="52" spans="1:15" ht="13.5" customHeight="1" x14ac:dyDescent="0.15">
      <c r="A52" s="36">
        <v>17</v>
      </c>
      <c r="C52" s="77" t="s">
        <v>37</v>
      </c>
      <c r="D52" s="60">
        <v>22222</v>
      </c>
      <c r="E52" s="88" t="s">
        <v>126</v>
      </c>
      <c r="F52" s="60">
        <v>26628</v>
      </c>
      <c r="G52" s="60">
        <v>3201</v>
      </c>
      <c r="H52" s="60">
        <v>0</v>
      </c>
      <c r="I52" s="60">
        <v>0</v>
      </c>
      <c r="J52" s="17" t="s">
        <v>198</v>
      </c>
      <c r="K52" s="60">
        <v>421</v>
      </c>
      <c r="L52" s="60">
        <v>398</v>
      </c>
      <c r="M52" s="80">
        <f t="shared" si="2"/>
        <v>0.94535999999999998</v>
      </c>
      <c r="N52" s="79" t="s">
        <v>92</v>
      </c>
      <c r="O52" s="19" t="s">
        <v>32</v>
      </c>
    </row>
    <row r="53" spans="1:15" ht="14" x14ac:dyDescent="0.15">
      <c r="A53" s="36">
        <v>18</v>
      </c>
      <c r="C53" s="77" t="s">
        <v>37</v>
      </c>
      <c r="D53" s="60">
        <v>22222</v>
      </c>
      <c r="E53" s="88" t="s">
        <v>126</v>
      </c>
      <c r="F53" s="60">
        <v>26628</v>
      </c>
      <c r="G53" s="60">
        <v>3201</v>
      </c>
      <c r="H53" s="60">
        <v>0</v>
      </c>
      <c r="I53" s="60">
        <v>0</v>
      </c>
      <c r="J53" s="17" t="s">
        <v>199</v>
      </c>
      <c r="K53" s="60">
        <v>468</v>
      </c>
      <c r="L53" s="60">
        <v>423</v>
      </c>
      <c r="M53" s="80">
        <f t="shared" si="2"/>
        <v>0.90383999999999998</v>
      </c>
      <c r="N53" s="79" t="s">
        <v>92</v>
      </c>
      <c r="O53" s="19" t="s">
        <v>32</v>
      </c>
    </row>
    <row r="54" spans="1:15" ht="15" customHeight="1" x14ac:dyDescent="0.15">
      <c r="A54" s="36">
        <v>19</v>
      </c>
      <c r="C54" s="77" t="s">
        <v>37</v>
      </c>
      <c r="D54" s="60">
        <v>22222</v>
      </c>
      <c r="E54" s="88" t="s">
        <v>126</v>
      </c>
      <c r="F54" s="60">
        <v>26628</v>
      </c>
      <c r="G54" s="60">
        <v>3201</v>
      </c>
      <c r="H54" s="60">
        <v>0</v>
      </c>
      <c r="I54" s="60">
        <v>0</v>
      </c>
      <c r="J54" s="78" t="s">
        <v>200</v>
      </c>
      <c r="K54" s="79">
        <f>SUM(K50:K53)</f>
        <v>1416</v>
      </c>
      <c r="L54" s="79">
        <f>SUM(L50:L53)</f>
        <v>1164</v>
      </c>
      <c r="M54" s="80">
        <f t="shared" si="2"/>
        <v>0.82203000000000004</v>
      </c>
      <c r="N54" s="79" t="s">
        <v>92</v>
      </c>
      <c r="O54" s="19" t="s">
        <v>32</v>
      </c>
    </row>
    <row r="55" spans="1:15" ht="12" customHeight="1" x14ac:dyDescent="0.15">
      <c r="A55" s="36">
        <v>1</v>
      </c>
      <c r="C55" s="77" t="s">
        <v>37</v>
      </c>
      <c r="D55" s="60">
        <v>22222</v>
      </c>
      <c r="E55" s="88" t="s">
        <v>127</v>
      </c>
      <c r="F55" s="83">
        <v>33234</v>
      </c>
      <c r="G55" s="83">
        <v>3245</v>
      </c>
      <c r="H55" s="83">
        <v>0</v>
      </c>
      <c r="I55" s="83">
        <v>0</v>
      </c>
      <c r="J55" s="17" t="s">
        <v>83</v>
      </c>
      <c r="K55" s="60">
        <v>1003</v>
      </c>
      <c r="L55" s="60">
        <v>823</v>
      </c>
      <c r="M55" s="61">
        <f t="shared" si="2"/>
        <v>0.82052999999999998</v>
      </c>
      <c r="N55" s="79" t="s">
        <v>92</v>
      </c>
      <c r="O55" s="19" t="s">
        <v>32</v>
      </c>
    </row>
    <row r="56" spans="1:15" ht="13.5" customHeight="1" x14ac:dyDescent="0.15">
      <c r="A56" s="36">
        <v>2</v>
      </c>
      <c r="C56" s="77" t="s">
        <v>37</v>
      </c>
      <c r="D56" s="60">
        <v>22222</v>
      </c>
      <c r="E56" s="88" t="s">
        <v>127</v>
      </c>
      <c r="F56" s="83">
        <v>33234</v>
      </c>
      <c r="G56" s="83">
        <v>3245</v>
      </c>
      <c r="H56" s="83">
        <v>0</v>
      </c>
      <c r="I56" s="83">
        <v>0</v>
      </c>
      <c r="J56" s="17" t="s">
        <v>84</v>
      </c>
      <c r="K56" s="60">
        <v>683</v>
      </c>
      <c r="L56" s="60">
        <v>593</v>
      </c>
      <c r="M56" s="61">
        <f t="shared" si="2"/>
        <v>0.86821999999999999</v>
      </c>
      <c r="N56" s="79" t="s">
        <v>92</v>
      </c>
      <c r="O56" s="19" t="s">
        <v>32</v>
      </c>
    </row>
    <row r="57" spans="1:15" ht="12.75" customHeight="1" x14ac:dyDescent="0.15">
      <c r="A57" s="36">
        <v>3</v>
      </c>
      <c r="C57" s="77" t="s">
        <v>37</v>
      </c>
      <c r="D57" s="60">
        <v>22222</v>
      </c>
      <c r="E57" s="88" t="s">
        <v>127</v>
      </c>
      <c r="F57" s="83">
        <v>33234</v>
      </c>
      <c r="G57" s="83">
        <v>3245</v>
      </c>
      <c r="H57" s="83">
        <v>0</v>
      </c>
      <c r="I57" s="83">
        <v>0</v>
      </c>
      <c r="J57" s="17" t="s">
        <v>85</v>
      </c>
      <c r="K57" s="60">
        <v>522</v>
      </c>
      <c r="L57" s="60">
        <v>402</v>
      </c>
      <c r="M57" s="61">
        <f t="shared" si="2"/>
        <v>0.77010999999999996</v>
      </c>
      <c r="N57" s="79" t="s">
        <v>92</v>
      </c>
      <c r="O57" s="19" t="s">
        <v>32</v>
      </c>
    </row>
    <row r="58" spans="1:15" ht="12" customHeight="1" x14ac:dyDescent="0.15">
      <c r="A58" s="36">
        <v>4</v>
      </c>
      <c r="C58" s="77" t="s">
        <v>37</v>
      </c>
      <c r="D58" s="60">
        <v>22222</v>
      </c>
      <c r="E58" s="88" t="s">
        <v>127</v>
      </c>
      <c r="F58" s="83">
        <v>33234</v>
      </c>
      <c r="G58" s="83">
        <v>3245</v>
      </c>
      <c r="H58" s="83">
        <v>0</v>
      </c>
      <c r="I58" s="83">
        <v>0</v>
      </c>
      <c r="J58" s="17" t="s">
        <v>86</v>
      </c>
      <c r="K58" s="60">
        <f>SUM(K55:K57)</f>
        <v>2208</v>
      </c>
      <c r="L58" s="60">
        <f>SUM(L55:L57)</f>
        <v>1818</v>
      </c>
      <c r="M58" s="61">
        <f t="shared" si="2"/>
        <v>0.82335999999999998</v>
      </c>
      <c r="N58" s="79" t="s">
        <v>92</v>
      </c>
      <c r="O58" s="19" t="s">
        <v>32</v>
      </c>
    </row>
    <row r="59" spans="1:15" ht="12" customHeight="1" x14ac:dyDescent="0.15">
      <c r="A59" s="36">
        <v>5</v>
      </c>
      <c r="C59" s="77" t="s">
        <v>37</v>
      </c>
      <c r="D59" s="60">
        <v>22222</v>
      </c>
      <c r="E59" s="88" t="s">
        <v>127</v>
      </c>
      <c r="F59" s="83">
        <v>33234</v>
      </c>
      <c r="G59" s="83">
        <v>3245</v>
      </c>
      <c r="H59" s="83">
        <v>0</v>
      </c>
      <c r="I59" s="83">
        <v>0</v>
      </c>
      <c r="J59" s="102" t="s">
        <v>166</v>
      </c>
      <c r="K59" s="60">
        <v>145</v>
      </c>
      <c r="L59" s="103">
        <v>101</v>
      </c>
      <c r="M59" s="80">
        <f t="shared" ref="M59:M68" si="3">TRUNC(L59/K59,5)</f>
        <v>0.69655</v>
      </c>
      <c r="N59" s="79" t="s">
        <v>92</v>
      </c>
      <c r="O59" s="19" t="s">
        <v>32</v>
      </c>
    </row>
    <row r="60" spans="1:15" ht="12" customHeight="1" x14ac:dyDescent="0.15">
      <c r="A60" s="36">
        <v>6</v>
      </c>
      <c r="C60" s="77" t="s">
        <v>37</v>
      </c>
      <c r="D60" s="60">
        <v>22222</v>
      </c>
      <c r="E60" s="88" t="s">
        <v>127</v>
      </c>
      <c r="F60" s="83">
        <v>33234</v>
      </c>
      <c r="G60" s="83">
        <v>3245</v>
      </c>
      <c r="H60" s="83">
        <v>0</v>
      </c>
      <c r="I60" s="83">
        <v>0</v>
      </c>
      <c r="J60" s="102" t="s">
        <v>168</v>
      </c>
      <c r="K60" s="60">
        <v>382</v>
      </c>
      <c r="L60" s="103">
        <v>263</v>
      </c>
      <c r="M60" s="80">
        <f t="shared" si="3"/>
        <v>0.68847999999999998</v>
      </c>
      <c r="N60" s="79" t="s">
        <v>92</v>
      </c>
      <c r="O60" s="19" t="s">
        <v>32</v>
      </c>
    </row>
    <row r="61" spans="1:15" ht="12" customHeight="1" x14ac:dyDescent="0.15">
      <c r="A61" s="36">
        <v>7</v>
      </c>
      <c r="C61" s="77" t="s">
        <v>37</v>
      </c>
      <c r="D61" s="60">
        <v>22222</v>
      </c>
      <c r="E61" s="88" t="s">
        <v>127</v>
      </c>
      <c r="F61" s="83">
        <v>33234</v>
      </c>
      <c r="G61" s="83">
        <v>3245</v>
      </c>
      <c r="H61" s="83">
        <v>0</v>
      </c>
      <c r="I61" s="83">
        <v>0</v>
      </c>
      <c r="J61" s="102" t="s">
        <v>170</v>
      </c>
      <c r="K61" s="60">
        <v>421</v>
      </c>
      <c r="L61" s="103">
        <v>402</v>
      </c>
      <c r="M61" s="80">
        <f t="shared" si="3"/>
        <v>0.95486000000000004</v>
      </c>
      <c r="N61" s="79" t="s">
        <v>92</v>
      </c>
      <c r="O61" s="19" t="s">
        <v>32</v>
      </c>
    </row>
    <row r="62" spans="1:15" ht="12" customHeight="1" x14ac:dyDescent="0.15">
      <c r="A62" s="36">
        <v>8</v>
      </c>
      <c r="C62" s="77" t="s">
        <v>37</v>
      </c>
      <c r="D62" s="60">
        <v>22222</v>
      </c>
      <c r="E62" s="88" t="s">
        <v>127</v>
      </c>
      <c r="F62" s="83">
        <v>33234</v>
      </c>
      <c r="G62" s="83">
        <v>3245</v>
      </c>
      <c r="H62" s="83">
        <v>0</v>
      </c>
      <c r="I62" s="83">
        <v>0</v>
      </c>
      <c r="J62" s="102" t="s">
        <v>172</v>
      </c>
      <c r="K62" s="60">
        <v>468</v>
      </c>
      <c r="L62" s="103">
        <v>438</v>
      </c>
      <c r="M62" s="80">
        <f t="shared" si="3"/>
        <v>0.93589</v>
      </c>
      <c r="N62" s="79" t="s">
        <v>92</v>
      </c>
      <c r="O62" s="19" t="s">
        <v>32</v>
      </c>
    </row>
    <row r="63" spans="1:15" ht="12" customHeight="1" x14ac:dyDescent="0.15">
      <c r="A63" s="36">
        <v>9</v>
      </c>
      <c r="C63" s="77" t="s">
        <v>37</v>
      </c>
      <c r="D63" s="60">
        <v>22222</v>
      </c>
      <c r="E63" s="88" t="s">
        <v>127</v>
      </c>
      <c r="F63" s="83">
        <v>33234</v>
      </c>
      <c r="G63" s="83">
        <v>3245</v>
      </c>
      <c r="H63" s="83">
        <v>0</v>
      </c>
      <c r="I63" s="83">
        <v>0</v>
      </c>
      <c r="J63" s="102" t="s">
        <v>174</v>
      </c>
      <c r="K63" s="60">
        <f>SUM(K59:K62)</f>
        <v>1416</v>
      </c>
      <c r="L63" s="79">
        <f>SUM(L59:L62)</f>
        <v>1204</v>
      </c>
      <c r="M63" s="80">
        <f t="shared" si="3"/>
        <v>0.85028000000000004</v>
      </c>
      <c r="N63" s="79" t="s">
        <v>92</v>
      </c>
      <c r="O63" s="19" t="s">
        <v>32</v>
      </c>
    </row>
    <row r="64" spans="1:15" ht="12" customHeight="1" x14ac:dyDescent="0.15">
      <c r="A64" s="36">
        <v>10</v>
      </c>
      <c r="C64" s="77" t="s">
        <v>37</v>
      </c>
      <c r="D64" s="60">
        <v>22222</v>
      </c>
      <c r="E64" s="88" t="s">
        <v>127</v>
      </c>
      <c r="F64" s="83">
        <v>33234</v>
      </c>
      <c r="G64" s="83">
        <v>3245</v>
      </c>
      <c r="H64" s="83">
        <v>0</v>
      </c>
      <c r="I64" s="83">
        <v>0</v>
      </c>
      <c r="J64" s="102" t="s">
        <v>176</v>
      </c>
      <c r="K64" s="60">
        <v>145</v>
      </c>
      <c r="L64" s="103">
        <v>97</v>
      </c>
      <c r="M64" s="80">
        <f t="shared" si="3"/>
        <v>0.66896</v>
      </c>
      <c r="N64" s="79" t="s">
        <v>92</v>
      </c>
      <c r="O64" s="19" t="s">
        <v>32</v>
      </c>
    </row>
    <row r="65" spans="1:15" ht="12" customHeight="1" x14ac:dyDescent="0.15">
      <c r="A65" s="36">
        <v>11</v>
      </c>
      <c r="C65" s="77" t="s">
        <v>37</v>
      </c>
      <c r="D65" s="60">
        <v>22222</v>
      </c>
      <c r="E65" s="88" t="s">
        <v>127</v>
      </c>
      <c r="F65" s="83">
        <v>33234</v>
      </c>
      <c r="G65" s="83">
        <v>3245</v>
      </c>
      <c r="H65" s="83">
        <v>0</v>
      </c>
      <c r="I65" s="83">
        <v>0</v>
      </c>
      <c r="J65" s="102" t="s">
        <v>178</v>
      </c>
      <c r="K65" s="60">
        <v>382</v>
      </c>
      <c r="L65" s="103">
        <v>272</v>
      </c>
      <c r="M65" s="80">
        <f t="shared" si="3"/>
        <v>0.71204000000000001</v>
      </c>
      <c r="N65" s="79" t="s">
        <v>92</v>
      </c>
      <c r="O65" s="19" t="s">
        <v>32</v>
      </c>
    </row>
    <row r="66" spans="1:15" ht="12" customHeight="1" x14ac:dyDescent="0.15">
      <c r="A66" s="36">
        <v>12</v>
      </c>
      <c r="C66" s="77" t="s">
        <v>37</v>
      </c>
      <c r="D66" s="60">
        <v>22222</v>
      </c>
      <c r="E66" s="88" t="s">
        <v>127</v>
      </c>
      <c r="F66" s="83">
        <v>33234</v>
      </c>
      <c r="G66" s="83">
        <v>3245</v>
      </c>
      <c r="H66" s="83">
        <v>0</v>
      </c>
      <c r="I66" s="83">
        <v>0</v>
      </c>
      <c r="J66" s="102" t="s">
        <v>180</v>
      </c>
      <c r="K66" s="60">
        <v>421</v>
      </c>
      <c r="L66" s="103">
        <v>409</v>
      </c>
      <c r="M66" s="80">
        <f t="shared" si="3"/>
        <v>0.97148999999999996</v>
      </c>
      <c r="N66" s="79" t="s">
        <v>92</v>
      </c>
      <c r="O66" s="19" t="s">
        <v>32</v>
      </c>
    </row>
    <row r="67" spans="1:15" ht="12" customHeight="1" x14ac:dyDescent="0.15">
      <c r="A67" s="36">
        <v>13</v>
      </c>
      <c r="C67" s="77" t="s">
        <v>37</v>
      </c>
      <c r="D67" s="60">
        <v>22222</v>
      </c>
      <c r="E67" s="88" t="s">
        <v>127</v>
      </c>
      <c r="F67" s="83">
        <v>33234</v>
      </c>
      <c r="G67" s="83">
        <v>3245</v>
      </c>
      <c r="H67" s="83">
        <v>0</v>
      </c>
      <c r="I67" s="83">
        <v>0</v>
      </c>
      <c r="J67" s="102" t="s">
        <v>182</v>
      </c>
      <c r="K67" s="60">
        <v>468</v>
      </c>
      <c r="L67" s="103">
        <v>442</v>
      </c>
      <c r="M67" s="80">
        <f t="shared" si="3"/>
        <v>0.94443999999999995</v>
      </c>
      <c r="N67" s="79" t="s">
        <v>92</v>
      </c>
      <c r="O67" s="19" t="s">
        <v>32</v>
      </c>
    </row>
    <row r="68" spans="1:15" ht="12" customHeight="1" x14ac:dyDescent="0.15">
      <c r="A68" s="36">
        <v>14</v>
      </c>
      <c r="C68" s="77" t="s">
        <v>37</v>
      </c>
      <c r="D68" s="60">
        <v>22222</v>
      </c>
      <c r="E68" s="88" t="s">
        <v>127</v>
      </c>
      <c r="F68" s="83">
        <v>33234</v>
      </c>
      <c r="G68" s="83">
        <v>3245</v>
      </c>
      <c r="H68" s="83">
        <v>0</v>
      </c>
      <c r="I68" s="83">
        <v>0</v>
      </c>
      <c r="J68" s="102" t="s">
        <v>184</v>
      </c>
      <c r="K68" s="60">
        <f>SUM(K64:K67)</f>
        <v>1416</v>
      </c>
      <c r="L68" s="79">
        <f>SUM(L64:L67)</f>
        <v>1220</v>
      </c>
      <c r="M68" s="80">
        <f t="shared" si="3"/>
        <v>0.86158000000000001</v>
      </c>
      <c r="N68" s="79" t="s">
        <v>92</v>
      </c>
      <c r="O68" s="19" t="s">
        <v>32</v>
      </c>
    </row>
    <row r="69" spans="1:15" ht="12" customHeight="1" x14ac:dyDescent="0.15">
      <c r="A69" s="36">
        <v>15</v>
      </c>
      <c r="C69" s="77" t="s">
        <v>37</v>
      </c>
      <c r="D69" s="60">
        <v>22222</v>
      </c>
      <c r="E69" s="88" t="s">
        <v>127</v>
      </c>
      <c r="F69" s="83">
        <v>33234</v>
      </c>
      <c r="G69" s="83">
        <v>3245</v>
      </c>
      <c r="H69" s="83">
        <v>0</v>
      </c>
      <c r="I69" s="83">
        <v>0</v>
      </c>
      <c r="J69" s="17" t="s">
        <v>196</v>
      </c>
      <c r="K69" s="60">
        <v>145</v>
      </c>
      <c r="L69" s="60">
        <v>92</v>
      </c>
      <c r="M69" s="80">
        <f>TRUNC(L69/K69,5)</f>
        <v>0.63448000000000004</v>
      </c>
      <c r="N69" s="79" t="s">
        <v>92</v>
      </c>
      <c r="O69" s="19" t="s">
        <v>32</v>
      </c>
    </row>
    <row r="70" spans="1:15" ht="12" customHeight="1" x14ac:dyDescent="0.15">
      <c r="A70" s="36">
        <v>16</v>
      </c>
      <c r="C70" s="77" t="s">
        <v>37</v>
      </c>
      <c r="D70" s="60">
        <v>22222</v>
      </c>
      <c r="E70" s="88" t="s">
        <v>127</v>
      </c>
      <c r="F70" s="83">
        <v>33234</v>
      </c>
      <c r="G70" s="83">
        <v>3245</v>
      </c>
      <c r="H70" s="83">
        <v>0</v>
      </c>
      <c r="I70" s="83">
        <v>0</v>
      </c>
      <c r="J70" s="17" t="s">
        <v>197</v>
      </c>
      <c r="K70" s="60">
        <v>382</v>
      </c>
      <c r="L70" s="60">
        <v>251</v>
      </c>
      <c r="M70" s="80">
        <f>TRUNC(L70/K70,5)</f>
        <v>0.65705999999999998</v>
      </c>
      <c r="N70" s="79" t="s">
        <v>92</v>
      </c>
      <c r="O70" s="19" t="s">
        <v>32</v>
      </c>
    </row>
    <row r="71" spans="1:15" ht="12" customHeight="1" x14ac:dyDescent="0.15">
      <c r="A71" s="36">
        <v>17</v>
      </c>
      <c r="C71" s="77" t="s">
        <v>37</v>
      </c>
      <c r="D71" s="60">
        <v>22222</v>
      </c>
      <c r="E71" s="88" t="s">
        <v>127</v>
      </c>
      <c r="F71" s="83">
        <v>33234</v>
      </c>
      <c r="G71" s="83">
        <v>3245</v>
      </c>
      <c r="H71" s="83">
        <v>0</v>
      </c>
      <c r="I71" s="83">
        <v>0</v>
      </c>
      <c r="J71" s="17" t="s">
        <v>198</v>
      </c>
      <c r="K71" s="60">
        <v>421</v>
      </c>
      <c r="L71" s="60">
        <v>398</v>
      </c>
      <c r="M71" s="80">
        <f>TRUNC(L71/K71,5)</f>
        <v>0.94535999999999998</v>
      </c>
      <c r="N71" s="79" t="s">
        <v>92</v>
      </c>
      <c r="O71" s="19" t="s">
        <v>32</v>
      </c>
    </row>
    <row r="72" spans="1:15" ht="12" customHeight="1" x14ac:dyDescent="0.15">
      <c r="A72" s="36">
        <v>18</v>
      </c>
      <c r="C72" s="77" t="s">
        <v>37</v>
      </c>
      <c r="D72" s="60">
        <v>22222</v>
      </c>
      <c r="E72" s="88" t="s">
        <v>127</v>
      </c>
      <c r="F72" s="83">
        <v>33234</v>
      </c>
      <c r="G72" s="83">
        <v>3245</v>
      </c>
      <c r="H72" s="83">
        <v>0</v>
      </c>
      <c r="I72" s="83">
        <v>0</v>
      </c>
      <c r="J72" s="17" t="s">
        <v>199</v>
      </c>
      <c r="K72" s="60">
        <v>468</v>
      </c>
      <c r="L72" s="60">
        <v>423</v>
      </c>
      <c r="M72" s="80">
        <f>TRUNC(L72/K72,5)</f>
        <v>0.90383999999999998</v>
      </c>
      <c r="N72" s="79" t="s">
        <v>92</v>
      </c>
      <c r="O72" s="19" t="s">
        <v>32</v>
      </c>
    </row>
    <row r="73" spans="1:15" ht="12" customHeight="1" x14ac:dyDescent="0.15">
      <c r="A73" s="36">
        <v>19</v>
      </c>
      <c r="C73" s="77" t="s">
        <v>37</v>
      </c>
      <c r="D73" s="60">
        <v>22222</v>
      </c>
      <c r="E73" s="88" t="s">
        <v>127</v>
      </c>
      <c r="F73" s="83">
        <v>33234</v>
      </c>
      <c r="G73" s="83">
        <v>3245</v>
      </c>
      <c r="H73" s="83">
        <v>0</v>
      </c>
      <c r="I73" s="83">
        <v>0</v>
      </c>
      <c r="J73" s="78" t="s">
        <v>200</v>
      </c>
      <c r="K73" s="60">
        <f>SUM(K69:K72)</f>
        <v>1416</v>
      </c>
      <c r="L73" s="60">
        <f>SUM(L69:L72)</f>
        <v>1164</v>
      </c>
      <c r="M73" s="80">
        <f>TRUNC(L73/K73,5)</f>
        <v>0.82203000000000004</v>
      </c>
      <c r="N73" s="79" t="s">
        <v>92</v>
      </c>
      <c r="O73" s="19" t="s">
        <v>32</v>
      </c>
    </row>
    <row r="74" spans="1:15" x14ac:dyDescent="0.15">
      <c r="C74" s="18" t="s">
        <v>38</v>
      </c>
      <c r="D74" s="17">
        <v>3</v>
      </c>
      <c r="E74" s="76"/>
      <c r="F74" s="21">
        <f>SUM(F17:F73)</f>
        <v>1454450</v>
      </c>
      <c r="G74" s="21">
        <f>SUM(G17:G73)</f>
        <v>150879</v>
      </c>
      <c r="H74" s="21">
        <f>SUM(H17:H73)</f>
        <v>0</v>
      </c>
      <c r="I74" s="21">
        <f>SUM(I17:I73)</f>
        <v>0</v>
      </c>
      <c r="J74" s="20">
        <f>COUNTA(J17:J73)</f>
        <v>57</v>
      </c>
      <c r="K74" s="21">
        <f>SUM(K17:K73)</f>
        <v>29420</v>
      </c>
      <c r="L74" s="21">
        <f>SUM(L17:L73)</f>
        <v>24716</v>
      </c>
      <c r="M74" s="21"/>
      <c r="N74" s="19"/>
      <c r="O74" s="21"/>
    </row>
  </sheetData>
  <sheetProtection selectLockedCells="1" selectUnlockedCells="1"/>
  <mergeCells count="13">
    <mergeCell ref="C1:N1"/>
    <mergeCell ref="E15:O15"/>
    <mergeCell ref="C4:J4"/>
    <mergeCell ref="C2:K2"/>
    <mergeCell ref="C3:K3"/>
    <mergeCell ref="C14:O14"/>
    <mergeCell ref="C5:O5"/>
    <mergeCell ref="C6:O6"/>
    <mergeCell ref="C10:O10"/>
    <mergeCell ref="C11:O11"/>
    <mergeCell ref="C12:O12"/>
    <mergeCell ref="C8:N8"/>
    <mergeCell ref="C9:O9"/>
  </mergeCells>
  <hyperlinks>
    <hyperlink ref="E15" r:id="rId1" xr:uid="{0EA79BA7-3AAA-4073-A4BB-63A98E699EE1}"/>
  </hyperlinks>
  <printOptions horizontalCentered="1"/>
  <pageMargins left="0" right="0" top="0.5" bottom="0.25" header="0.25" footer="0.25"/>
  <pageSetup firstPageNumber="0" orientation="portrait" horizontalDpi="300" verticalDpi="300" r:id="rId2"/>
  <headerFooter alignWithMargins="0">
    <oddHeader>&amp;C&amp;F</oddHeader>
    <oddFooter>&amp;LReleased 1/2015&amp;C&amp;P of &amp;N&amp;R&amp;A</oddFooter>
  </headerFooter>
  <ignoredErrors>
    <ignoredError sqref="E69:E73 E17:E20 E31:E39 E50:E58" numberStoredAsText="1"/>
    <ignoredError sqref="J74" formula="1"/>
    <ignoredError sqref="K25:L2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56226-928B-4F1F-A959-3C9D7F0A2E47}">
  <sheetPr>
    <pageSetUpPr fitToPage="1"/>
  </sheetPr>
  <dimension ref="A1:O29"/>
  <sheetViews>
    <sheetView showGridLines="0" workbookViewId="0"/>
  </sheetViews>
  <sheetFormatPr baseColWidth="10" defaultColWidth="11.5" defaultRowHeight="13" x14ac:dyDescent="0.15"/>
  <cols>
    <col min="1" max="1" width="6.1640625" style="9" customWidth="1"/>
    <col min="2" max="2" width="1.5" customWidth="1"/>
    <col min="3" max="3" width="5.6640625" customWidth="1"/>
    <col min="4" max="4" width="11.6640625" customWidth="1"/>
    <col min="5" max="5" width="11.5" customWidth="1"/>
    <col min="6" max="6" width="11.1640625" style="10" customWidth="1"/>
    <col min="7" max="7" width="11.1640625" style="9" customWidth="1"/>
    <col min="8" max="8" width="13.5" customWidth="1"/>
    <col min="9" max="9" width="12.33203125" style="11" customWidth="1"/>
    <col min="10" max="10" width="13" style="11" customWidth="1"/>
    <col min="11" max="11" width="12.83203125" style="11" customWidth="1"/>
    <col min="12" max="12" width="13.1640625" style="11" customWidth="1"/>
    <col min="13" max="13" width="9.83203125" style="11" customWidth="1"/>
    <col min="14" max="14" width="9.6640625" style="11" customWidth="1"/>
    <col min="15" max="15" width="11.5" style="12"/>
  </cols>
  <sheetData>
    <row r="1" spans="1:15" ht="12.75" customHeight="1" x14ac:dyDescent="0.15">
      <c r="C1" s="144" t="s">
        <v>134</v>
      </c>
      <c r="D1" s="144"/>
      <c r="E1" s="144"/>
      <c r="F1" s="144"/>
      <c r="G1" s="144"/>
      <c r="H1" s="144"/>
      <c r="I1" s="144"/>
      <c r="J1" s="144"/>
      <c r="K1" s="144"/>
      <c r="L1" s="144"/>
      <c r="M1" s="13"/>
      <c r="N1" s="13"/>
    </row>
    <row r="2" spans="1:15" ht="12.75" customHeight="1" x14ac:dyDescent="0.15">
      <c r="C2" s="149" t="s">
        <v>2</v>
      </c>
      <c r="D2" s="149"/>
      <c r="E2" s="149"/>
      <c r="F2" s="149"/>
      <c r="G2" s="149"/>
      <c r="H2" s="149"/>
      <c r="I2" s="149"/>
      <c r="J2" s="149"/>
      <c r="K2" s="149"/>
      <c r="L2" s="26"/>
      <c r="M2" s="14"/>
      <c r="N2" s="4"/>
    </row>
    <row r="3" spans="1:15" ht="12.75" customHeight="1" x14ac:dyDescent="0.15">
      <c r="C3" s="150" t="s">
        <v>217</v>
      </c>
      <c r="D3" s="150"/>
      <c r="E3" s="150"/>
      <c r="F3" s="150"/>
      <c r="G3" s="150"/>
      <c r="H3" s="150"/>
      <c r="I3" s="150"/>
      <c r="J3" s="150"/>
      <c r="K3" s="150"/>
      <c r="L3" s="35"/>
      <c r="M3" s="4"/>
      <c r="N3" s="4"/>
    </row>
    <row r="4" spans="1:15" ht="12.75" customHeight="1" x14ac:dyDescent="0.15">
      <c r="C4" s="148" t="s">
        <v>116</v>
      </c>
      <c r="D4" s="148"/>
      <c r="E4" s="148"/>
      <c r="F4" s="148"/>
      <c r="G4" s="148"/>
      <c r="H4" s="148"/>
      <c r="I4" s="148"/>
      <c r="J4" s="148"/>
      <c r="K4" s="48"/>
      <c r="L4" s="48"/>
      <c r="M4" s="12"/>
      <c r="N4" s="12"/>
    </row>
    <row r="5" spans="1:15" ht="30.75" customHeight="1" x14ac:dyDescent="0.15">
      <c r="C5" s="150" t="s">
        <v>135</v>
      </c>
      <c r="D5" s="150"/>
      <c r="E5" s="150"/>
      <c r="F5" s="150"/>
      <c r="G5" s="150"/>
      <c r="H5" s="150"/>
      <c r="I5" s="150"/>
      <c r="J5" s="150"/>
      <c r="K5" s="150"/>
      <c r="L5" s="150"/>
      <c r="M5" s="150"/>
      <c r="N5" s="150"/>
      <c r="O5" s="150"/>
    </row>
    <row r="6" spans="1:15" ht="29.25" customHeight="1" x14ac:dyDescent="0.15">
      <c r="C6" s="150" t="s">
        <v>232</v>
      </c>
      <c r="D6" s="150"/>
      <c r="E6" s="150"/>
      <c r="F6" s="150"/>
      <c r="G6" s="150"/>
      <c r="H6" s="150"/>
      <c r="I6" s="150"/>
      <c r="J6" s="150"/>
      <c r="K6" s="150"/>
      <c r="L6" s="150"/>
      <c r="M6" s="150"/>
      <c r="N6" s="150"/>
      <c r="O6" s="150"/>
    </row>
    <row r="7" spans="1:15" ht="12.75" customHeight="1" x14ac:dyDescent="0.15">
      <c r="C7" s="34"/>
      <c r="D7" s="34"/>
      <c r="E7" s="34"/>
      <c r="F7" s="34"/>
      <c r="G7" s="34"/>
      <c r="H7" s="34"/>
      <c r="I7" s="34"/>
      <c r="J7" s="34"/>
      <c r="K7" s="34"/>
      <c r="L7" s="34"/>
      <c r="M7" s="13"/>
      <c r="N7" s="13"/>
    </row>
    <row r="8" spans="1:15" ht="12.75" customHeight="1" x14ac:dyDescent="0.15">
      <c r="C8" s="154" t="s">
        <v>117</v>
      </c>
      <c r="D8" s="154"/>
      <c r="E8" s="154"/>
      <c r="F8" s="154"/>
      <c r="G8" s="154"/>
      <c r="H8" s="154"/>
      <c r="I8" s="154"/>
      <c r="J8" s="154"/>
      <c r="K8" s="154"/>
      <c r="L8" s="154"/>
      <c r="M8" s="154"/>
      <c r="N8" s="154"/>
      <c r="O8" s="71"/>
    </row>
    <row r="9" spans="1:15" ht="12.75" customHeight="1" x14ac:dyDescent="0.15">
      <c r="C9" s="152" t="s">
        <v>192</v>
      </c>
      <c r="D9" s="152"/>
      <c r="E9" s="152"/>
      <c r="F9" s="152"/>
      <c r="G9" s="152"/>
      <c r="H9" s="152"/>
      <c r="I9" s="152"/>
      <c r="J9" s="152"/>
      <c r="K9" s="152"/>
      <c r="L9" s="152"/>
      <c r="M9" s="152"/>
      <c r="N9" s="152"/>
      <c r="O9" s="152"/>
    </row>
    <row r="10" spans="1:15" ht="12.75" customHeight="1" x14ac:dyDescent="0.15">
      <c r="C10" s="152" t="s">
        <v>193</v>
      </c>
      <c r="D10" s="152"/>
      <c r="E10" s="152"/>
      <c r="F10" s="152"/>
      <c r="G10" s="152"/>
      <c r="H10" s="152"/>
      <c r="I10" s="152"/>
      <c r="J10" s="152"/>
      <c r="K10" s="152"/>
      <c r="L10" s="152"/>
      <c r="M10" s="152"/>
      <c r="N10" s="152"/>
      <c r="O10" s="152"/>
    </row>
    <row r="11" spans="1:15" ht="12.75" customHeight="1" x14ac:dyDescent="0.15">
      <c r="C11" s="153" t="s">
        <v>195</v>
      </c>
      <c r="D11" s="153"/>
      <c r="E11" s="153"/>
      <c r="F11" s="153"/>
      <c r="G11" s="153"/>
      <c r="H11" s="153"/>
      <c r="I11" s="153"/>
      <c r="J11" s="153"/>
      <c r="K11" s="153"/>
      <c r="L11" s="153"/>
      <c r="M11" s="153"/>
      <c r="N11" s="153"/>
      <c r="O11" s="153"/>
    </row>
    <row r="12" spans="1:15" ht="14.25" customHeight="1" x14ac:dyDescent="0.15">
      <c r="C12" s="149" t="s">
        <v>128</v>
      </c>
      <c r="D12" s="149"/>
      <c r="E12" s="149"/>
      <c r="F12" s="149"/>
      <c r="G12" s="149"/>
      <c r="H12" s="149"/>
      <c r="I12" s="149"/>
      <c r="J12" s="149"/>
      <c r="K12" s="149"/>
      <c r="L12" s="149"/>
      <c r="M12" s="149"/>
      <c r="N12" s="149"/>
      <c r="O12" s="149"/>
    </row>
    <row r="13" spans="1:15" ht="14.25" customHeight="1" x14ac:dyDescent="0.15">
      <c r="C13" s="9"/>
      <c r="D13" s="9"/>
      <c r="E13" s="9"/>
      <c r="F13" s="9"/>
      <c r="H13" s="9"/>
      <c r="I13" s="9"/>
      <c r="J13" s="9"/>
      <c r="K13" s="9"/>
      <c r="L13" s="9"/>
      <c r="M13" s="9"/>
      <c r="N13" s="9"/>
      <c r="O13" s="9"/>
    </row>
    <row r="14" spans="1:15" ht="12.75" customHeight="1" x14ac:dyDescent="0.15">
      <c r="A14" s="15"/>
      <c r="C14" s="151" t="s">
        <v>119</v>
      </c>
      <c r="D14" s="151"/>
      <c r="E14" s="151"/>
      <c r="F14" s="151"/>
      <c r="G14" s="151"/>
      <c r="H14" s="151"/>
      <c r="I14" s="151"/>
      <c r="J14" s="151"/>
      <c r="K14" s="151"/>
      <c r="L14" s="151"/>
      <c r="M14" s="151"/>
      <c r="N14" s="151"/>
      <c r="O14" s="151"/>
    </row>
    <row r="15" spans="1:15" ht="12.75" customHeight="1" x14ac:dyDescent="0.15">
      <c r="A15" s="16"/>
      <c r="C15" s="91" t="s">
        <v>9</v>
      </c>
      <c r="D15" s="92" t="s">
        <v>237</v>
      </c>
      <c r="E15" s="145" t="s">
        <v>121</v>
      </c>
      <c r="F15" s="146"/>
      <c r="G15" s="146"/>
      <c r="H15" s="146"/>
      <c r="I15" s="146"/>
      <c r="J15" s="146"/>
      <c r="K15" s="146"/>
      <c r="L15" s="146"/>
      <c r="M15" s="146"/>
      <c r="N15" s="146"/>
      <c r="O15" s="147"/>
    </row>
    <row r="16" spans="1:15" ht="41.25" customHeight="1" x14ac:dyDescent="0.15">
      <c r="A16" s="36" t="s">
        <v>36</v>
      </c>
      <c r="C16" s="85" t="s">
        <v>37</v>
      </c>
      <c r="D16" s="74" t="s">
        <v>163</v>
      </c>
      <c r="E16" s="86" t="s">
        <v>164</v>
      </c>
      <c r="F16" s="74" t="s">
        <v>122</v>
      </c>
      <c r="G16" s="74" t="s">
        <v>123</v>
      </c>
      <c r="H16" s="74" t="s">
        <v>124</v>
      </c>
      <c r="I16" s="87" t="s">
        <v>125</v>
      </c>
      <c r="J16" s="49" t="s">
        <v>15</v>
      </c>
      <c r="K16" s="53" t="s">
        <v>16</v>
      </c>
      <c r="L16" s="53" t="s">
        <v>17</v>
      </c>
      <c r="M16" s="75" t="s">
        <v>18</v>
      </c>
      <c r="N16" s="53" t="s">
        <v>19</v>
      </c>
      <c r="O16" s="53" t="s">
        <v>20</v>
      </c>
    </row>
    <row r="17" spans="1:15" ht="12" customHeight="1" x14ac:dyDescent="0.15">
      <c r="A17" s="36">
        <v>1</v>
      </c>
      <c r="C17" s="18" t="s">
        <v>37</v>
      </c>
      <c r="D17" s="83">
        <v>11111</v>
      </c>
      <c r="E17" s="82" t="s">
        <v>57</v>
      </c>
      <c r="F17" s="83">
        <v>0</v>
      </c>
      <c r="G17" s="83">
        <v>0</v>
      </c>
      <c r="H17" s="83">
        <v>6809</v>
      </c>
      <c r="I17" s="83">
        <v>0</v>
      </c>
      <c r="J17" s="17" t="s">
        <v>83</v>
      </c>
      <c r="K17" s="60">
        <v>1003</v>
      </c>
      <c r="L17" s="60">
        <v>823</v>
      </c>
      <c r="M17" s="61">
        <f t="shared" ref="M17:M28" si="0">TRUNC(L17/K17,5)</f>
        <v>0.82052999999999998</v>
      </c>
      <c r="N17" s="60" t="s">
        <v>93</v>
      </c>
      <c r="O17" s="19" t="s">
        <v>32</v>
      </c>
    </row>
    <row r="18" spans="1:15" ht="13.5" customHeight="1" x14ac:dyDescent="0.15">
      <c r="A18" s="36">
        <v>2</v>
      </c>
      <c r="C18" s="18" t="s">
        <v>37</v>
      </c>
      <c r="D18" s="83">
        <v>11111</v>
      </c>
      <c r="E18" s="82" t="s">
        <v>57</v>
      </c>
      <c r="F18" s="83">
        <v>0</v>
      </c>
      <c r="G18" s="83">
        <v>0</v>
      </c>
      <c r="H18" s="83">
        <v>6809</v>
      </c>
      <c r="I18" s="83">
        <v>0</v>
      </c>
      <c r="J18" s="17" t="s">
        <v>84</v>
      </c>
      <c r="K18" s="60">
        <v>683</v>
      </c>
      <c r="L18" s="60">
        <v>593</v>
      </c>
      <c r="M18" s="61">
        <f t="shared" si="0"/>
        <v>0.86821999999999999</v>
      </c>
      <c r="N18" s="60" t="s">
        <v>93</v>
      </c>
      <c r="O18" s="19" t="s">
        <v>32</v>
      </c>
    </row>
    <row r="19" spans="1:15" ht="12.75" customHeight="1" x14ac:dyDescent="0.15">
      <c r="A19" s="36">
        <v>3</v>
      </c>
      <c r="C19" s="18" t="s">
        <v>37</v>
      </c>
      <c r="D19" s="83">
        <v>11111</v>
      </c>
      <c r="E19" s="82" t="s">
        <v>57</v>
      </c>
      <c r="F19" s="83">
        <v>0</v>
      </c>
      <c r="G19" s="83">
        <v>0</v>
      </c>
      <c r="H19" s="83">
        <v>6809</v>
      </c>
      <c r="I19" s="83">
        <v>0</v>
      </c>
      <c r="J19" s="17" t="s">
        <v>85</v>
      </c>
      <c r="K19" s="60">
        <v>522</v>
      </c>
      <c r="L19" s="60">
        <v>402</v>
      </c>
      <c r="M19" s="61">
        <f t="shared" si="0"/>
        <v>0.77010999999999996</v>
      </c>
      <c r="N19" s="60" t="s">
        <v>93</v>
      </c>
      <c r="O19" s="19" t="s">
        <v>32</v>
      </c>
    </row>
    <row r="20" spans="1:15" ht="12" customHeight="1" x14ac:dyDescent="0.15">
      <c r="A20" s="36">
        <v>4</v>
      </c>
      <c r="C20" s="18" t="s">
        <v>37</v>
      </c>
      <c r="D20" s="83">
        <v>11111</v>
      </c>
      <c r="E20" s="82" t="s">
        <v>57</v>
      </c>
      <c r="F20" s="83">
        <v>0</v>
      </c>
      <c r="G20" s="83">
        <v>0</v>
      </c>
      <c r="H20" s="83">
        <v>6809</v>
      </c>
      <c r="I20" s="83">
        <v>0</v>
      </c>
      <c r="J20" s="17" t="s">
        <v>86</v>
      </c>
      <c r="K20" s="60">
        <f>SUM(K17:K19)</f>
        <v>2208</v>
      </c>
      <c r="L20" s="60">
        <f>SUM(L17:L19)</f>
        <v>1818</v>
      </c>
      <c r="M20" s="61">
        <f t="shared" si="0"/>
        <v>0.82335999999999998</v>
      </c>
      <c r="N20" s="60" t="s">
        <v>93</v>
      </c>
      <c r="O20" s="19" t="s">
        <v>32</v>
      </c>
    </row>
    <row r="21" spans="1:15" ht="12.75" customHeight="1" x14ac:dyDescent="0.15">
      <c r="A21" s="36">
        <v>1</v>
      </c>
      <c r="C21" s="77" t="s">
        <v>37</v>
      </c>
      <c r="D21" s="60">
        <v>22222</v>
      </c>
      <c r="E21" s="88" t="s">
        <v>126</v>
      </c>
      <c r="F21" s="83">
        <v>0</v>
      </c>
      <c r="G21" s="83">
        <v>0</v>
      </c>
      <c r="H21" s="60">
        <v>5298</v>
      </c>
      <c r="I21" s="60">
        <v>0</v>
      </c>
      <c r="J21" s="17" t="s">
        <v>83</v>
      </c>
      <c r="K21" s="60">
        <v>521</v>
      </c>
      <c r="L21" s="60">
        <v>489</v>
      </c>
      <c r="M21" s="80">
        <f t="shared" si="0"/>
        <v>0.93857000000000002</v>
      </c>
      <c r="N21" s="60" t="s">
        <v>93</v>
      </c>
      <c r="O21" s="19" t="s">
        <v>32</v>
      </c>
    </row>
    <row r="22" spans="1:15" ht="12.75" customHeight="1" x14ac:dyDescent="0.15">
      <c r="A22" s="36">
        <v>2</v>
      </c>
      <c r="C22" s="77" t="s">
        <v>37</v>
      </c>
      <c r="D22" s="60">
        <v>22222</v>
      </c>
      <c r="E22" s="88" t="s">
        <v>126</v>
      </c>
      <c r="F22" s="83">
        <v>0</v>
      </c>
      <c r="G22" s="83">
        <v>0</v>
      </c>
      <c r="H22" s="60">
        <v>5298</v>
      </c>
      <c r="I22" s="60">
        <v>0</v>
      </c>
      <c r="J22" s="17" t="s">
        <v>84</v>
      </c>
      <c r="K22" s="60">
        <v>362</v>
      </c>
      <c r="L22" s="60">
        <v>328</v>
      </c>
      <c r="M22" s="80">
        <f t="shared" si="0"/>
        <v>0.90607000000000004</v>
      </c>
      <c r="N22" s="60" t="s">
        <v>93</v>
      </c>
      <c r="O22" s="19" t="s">
        <v>32</v>
      </c>
    </row>
    <row r="23" spans="1:15" ht="12.75" customHeight="1" x14ac:dyDescent="0.15">
      <c r="A23" s="36">
        <v>3</v>
      </c>
      <c r="C23" s="77" t="s">
        <v>37</v>
      </c>
      <c r="D23" s="60">
        <v>22222</v>
      </c>
      <c r="E23" s="88" t="s">
        <v>126</v>
      </c>
      <c r="F23" s="83">
        <v>0</v>
      </c>
      <c r="G23" s="83">
        <v>0</v>
      </c>
      <c r="H23" s="60">
        <v>5298</v>
      </c>
      <c r="I23" s="60">
        <v>0</v>
      </c>
      <c r="J23" s="17" t="s">
        <v>85</v>
      </c>
      <c r="K23" s="60">
        <v>483</v>
      </c>
      <c r="L23" s="60">
        <v>402</v>
      </c>
      <c r="M23" s="80">
        <f t="shared" si="0"/>
        <v>0.83228999999999997</v>
      </c>
      <c r="N23" s="60" t="s">
        <v>93</v>
      </c>
      <c r="O23" s="19" t="s">
        <v>32</v>
      </c>
    </row>
    <row r="24" spans="1:15" ht="12.75" customHeight="1" x14ac:dyDescent="0.15">
      <c r="A24" s="36">
        <v>4</v>
      </c>
      <c r="C24" s="77" t="s">
        <v>37</v>
      </c>
      <c r="D24" s="60">
        <v>22222</v>
      </c>
      <c r="E24" s="88" t="s">
        <v>126</v>
      </c>
      <c r="F24" s="83">
        <v>0</v>
      </c>
      <c r="G24" s="83">
        <v>0</v>
      </c>
      <c r="H24" s="60">
        <v>5298</v>
      </c>
      <c r="I24" s="60">
        <v>0</v>
      </c>
      <c r="J24" s="17" t="s">
        <v>86</v>
      </c>
      <c r="K24" s="60">
        <f>SUM(K21:K23)</f>
        <v>1366</v>
      </c>
      <c r="L24" s="60">
        <f>SUM(L21:L23)</f>
        <v>1219</v>
      </c>
      <c r="M24" s="80">
        <f t="shared" si="0"/>
        <v>0.89237999999999995</v>
      </c>
      <c r="N24" s="60" t="s">
        <v>93</v>
      </c>
      <c r="O24" s="19" t="s">
        <v>32</v>
      </c>
    </row>
    <row r="25" spans="1:15" ht="12.75" customHeight="1" x14ac:dyDescent="0.15">
      <c r="A25" s="36">
        <v>1</v>
      </c>
      <c r="C25" s="77" t="s">
        <v>37</v>
      </c>
      <c r="D25" s="60">
        <v>22222</v>
      </c>
      <c r="E25" s="88" t="s">
        <v>127</v>
      </c>
      <c r="F25" s="83">
        <v>0</v>
      </c>
      <c r="G25" s="83">
        <v>0</v>
      </c>
      <c r="H25" s="83">
        <v>7196</v>
      </c>
      <c r="I25" s="83">
        <v>0</v>
      </c>
      <c r="J25" s="17" t="s">
        <v>83</v>
      </c>
      <c r="K25" s="60">
        <v>1003</v>
      </c>
      <c r="L25" s="60">
        <v>823</v>
      </c>
      <c r="M25" s="61">
        <f t="shared" si="0"/>
        <v>0.82052999999999998</v>
      </c>
      <c r="N25" s="60" t="s">
        <v>93</v>
      </c>
      <c r="O25" s="19" t="s">
        <v>32</v>
      </c>
    </row>
    <row r="26" spans="1:15" ht="12.75" customHeight="1" x14ac:dyDescent="0.15">
      <c r="A26" s="36">
        <v>2</v>
      </c>
      <c r="C26" s="77" t="s">
        <v>37</v>
      </c>
      <c r="D26" s="60">
        <v>22222</v>
      </c>
      <c r="E26" s="88" t="s">
        <v>127</v>
      </c>
      <c r="F26" s="83">
        <v>0</v>
      </c>
      <c r="G26" s="83">
        <v>0</v>
      </c>
      <c r="H26" s="83">
        <v>7196</v>
      </c>
      <c r="I26" s="83">
        <v>0</v>
      </c>
      <c r="J26" s="17" t="s">
        <v>84</v>
      </c>
      <c r="K26" s="60">
        <v>683</v>
      </c>
      <c r="L26" s="60">
        <v>593</v>
      </c>
      <c r="M26" s="61">
        <f t="shared" si="0"/>
        <v>0.86821999999999999</v>
      </c>
      <c r="N26" s="60" t="s">
        <v>93</v>
      </c>
      <c r="O26" s="19" t="s">
        <v>32</v>
      </c>
    </row>
    <row r="27" spans="1:15" ht="12.75" customHeight="1" x14ac:dyDescent="0.15">
      <c r="A27" s="36">
        <v>3</v>
      </c>
      <c r="C27" s="77" t="s">
        <v>37</v>
      </c>
      <c r="D27" s="60">
        <v>22222</v>
      </c>
      <c r="E27" s="88" t="s">
        <v>127</v>
      </c>
      <c r="F27" s="83">
        <v>0</v>
      </c>
      <c r="G27" s="83">
        <v>0</v>
      </c>
      <c r="H27" s="83">
        <v>7196</v>
      </c>
      <c r="I27" s="83">
        <v>0</v>
      </c>
      <c r="J27" s="17" t="s">
        <v>85</v>
      </c>
      <c r="K27" s="60">
        <v>522</v>
      </c>
      <c r="L27" s="60">
        <v>402</v>
      </c>
      <c r="M27" s="61">
        <f t="shared" si="0"/>
        <v>0.77010999999999996</v>
      </c>
      <c r="N27" s="60" t="s">
        <v>93</v>
      </c>
      <c r="O27" s="19" t="s">
        <v>32</v>
      </c>
    </row>
    <row r="28" spans="1:15" ht="12.75" customHeight="1" x14ac:dyDescent="0.15">
      <c r="A28" s="36">
        <v>4</v>
      </c>
      <c r="C28" s="77" t="s">
        <v>37</v>
      </c>
      <c r="D28" s="60">
        <v>22222</v>
      </c>
      <c r="E28" s="88" t="s">
        <v>127</v>
      </c>
      <c r="F28" s="83">
        <v>0</v>
      </c>
      <c r="G28" s="83">
        <v>0</v>
      </c>
      <c r="H28" s="83">
        <v>7196</v>
      </c>
      <c r="I28" s="83">
        <v>0</v>
      </c>
      <c r="J28" s="17" t="s">
        <v>86</v>
      </c>
      <c r="K28" s="60">
        <f>SUM(K25:K27)</f>
        <v>2208</v>
      </c>
      <c r="L28" s="60">
        <f>SUM(L25:L27)</f>
        <v>1818</v>
      </c>
      <c r="M28" s="61">
        <f t="shared" si="0"/>
        <v>0.82335999999999998</v>
      </c>
      <c r="N28" s="60" t="s">
        <v>93</v>
      </c>
      <c r="O28" s="19" t="s">
        <v>32</v>
      </c>
    </row>
    <row r="29" spans="1:15" x14ac:dyDescent="0.15">
      <c r="C29" s="18" t="s">
        <v>38</v>
      </c>
      <c r="D29" s="83">
        <v>3</v>
      </c>
      <c r="E29" s="17"/>
      <c r="F29" s="21">
        <f>SUM(F17:F28)</f>
        <v>0</v>
      </c>
      <c r="G29" s="21">
        <f>SUM(G17:G28)</f>
        <v>0</v>
      </c>
      <c r="H29" s="21">
        <f>SUM(H17:H28)</f>
        <v>77212</v>
      </c>
      <c r="I29" s="21">
        <f>SUM(I17:I28)</f>
        <v>0</v>
      </c>
      <c r="J29" s="21">
        <f>COUNTA(J17:J28)</f>
        <v>12</v>
      </c>
      <c r="K29" s="21">
        <f>SUM(K17:K28)</f>
        <v>11564</v>
      </c>
      <c r="L29" s="21">
        <f>SUM(L17:L28)</f>
        <v>9710</v>
      </c>
      <c r="M29" s="21"/>
      <c r="N29" s="19"/>
      <c r="O29" s="21"/>
    </row>
  </sheetData>
  <sheetProtection selectLockedCells="1" selectUnlockedCells="1"/>
  <mergeCells count="13">
    <mergeCell ref="C1:L1"/>
    <mergeCell ref="E15:O15"/>
    <mergeCell ref="C2:K2"/>
    <mergeCell ref="C3:K3"/>
    <mergeCell ref="C4:J4"/>
    <mergeCell ref="C14:O14"/>
    <mergeCell ref="C5:O5"/>
    <mergeCell ref="C6:O6"/>
    <mergeCell ref="C8:N8"/>
    <mergeCell ref="C9:O9"/>
    <mergeCell ref="C10:O10"/>
    <mergeCell ref="C11:O11"/>
    <mergeCell ref="C12:O12"/>
  </mergeCells>
  <hyperlinks>
    <hyperlink ref="E15" r:id="rId1" xr:uid="{37B26913-0053-46A0-B6F7-E8F75AB653BA}"/>
  </hyperlinks>
  <printOptions horizontalCentered="1"/>
  <pageMargins left="0" right="0" top="0.5" bottom="0.25" header="0.25" footer="0.25"/>
  <pageSetup firstPageNumber="0" orientation="portrait" horizontalDpi="300" verticalDpi="300" r:id="rId2"/>
  <headerFooter alignWithMargins="0">
    <oddHeader>&amp;C&amp;F</oddHeader>
    <oddFooter>&amp;LReleased 1/2015&amp;C&amp;P of &amp;N&amp;R&amp;A</oddFooter>
  </headerFooter>
  <ignoredErrors>
    <ignoredError sqref="E17:E28" numberStoredAsText="1"/>
    <ignoredError sqref="J2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93A72-AF8A-47B6-8EEC-FA7E63186482}">
  <sheetPr>
    <pageSetUpPr fitToPage="1"/>
  </sheetPr>
  <dimension ref="A1:O74"/>
  <sheetViews>
    <sheetView showGridLines="0" workbookViewId="0"/>
  </sheetViews>
  <sheetFormatPr baseColWidth="10" defaultColWidth="11.5" defaultRowHeight="13" x14ac:dyDescent="0.15"/>
  <cols>
    <col min="1" max="1" width="6.1640625" style="9" customWidth="1"/>
    <col min="2" max="2" width="1.5" customWidth="1"/>
    <col min="3" max="3" width="5.6640625" customWidth="1"/>
    <col min="4" max="4" width="10.6640625" customWidth="1"/>
    <col min="5" max="5" width="10.33203125" customWidth="1"/>
    <col min="6" max="6" width="11.1640625" style="10" customWidth="1"/>
    <col min="7" max="7" width="11.1640625" style="9" customWidth="1"/>
    <col min="8" max="8" width="10.33203125" customWidth="1"/>
    <col min="9" max="9" width="12.33203125" style="11" customWidth="1"/>
    <col min="10" max="10" width="20" style="11" customWidth="1"/>
    <col min="11" max="11" width="13.5" style="11" customWidth="1"/>
    <col min="12" max="12" width="11.5" style="11" customWidth="1"/>
    <col min="13" max="13" width="8.5" style="11" customWidth="1"/>
    <col min="14" max="14" width="9.6640625" style="11" customWidth="1"/>
    <col min="15" max="15" width="11.5" style="12"/>
  </cols>
  <sheetData>
    <row r="1" spans="1:15" ht="15" customHeight="1" x14ac:dyDescent="0.15">
      <c r="C1" s="144" t="s">
        <v>136</v>
      </c>
      <c r="D1" s="144"/>
      <c r="E1" s="144"/>
      <c r="F1" s="144"/>
      <c r="G1" s="144"/>
      <c r="H1" s="144"/>
      <c r="I1" s="144"/>
      <c r="J1" s="144"/>
      <c r="K1" s="144"/>
      <c r="L1" s="144"/>
      <c r="M1" s="13"/>
      <c r="N1" s="13"/>
    </row>
    <row r="2" spans="1:15" ht="12.75" customHeight="1" x14ac:dyDescent="0.15">
      <c r="C2" s="149" t="s">
        <v>2</v>
      </c>
      <c r="D2" s="149"/>
      <c r="E2" s="149"/>
      <c r="F2" s="149"/>
      <c r="G2" s="149"/>
      <c r="H2" s="149"/>
      <c r="I2" s="149"/>
      <c r="J2" s="149"/>
      <c r="K2" s="149"/>
      <c r="L2" s="26"/>
      <c r="M2" s="14"/>
      <c r="N2" s="4"/>
    </row>
    <row r="3" spans="1:15" ht="12.75" customHeight="1" x14ac:dyDescent="0.15">
      <c r="C3" s="150" t="s">
        <v>217</v>
      </c>
      <c r="D3" s="150"/>
      <c r="E3" s="150"/>
      <c r="F3" s="150"/>
      <c r="G3" s="150"/>
      <c r="H3" s="150"/>
      <c r="I3" s="150"/>
      <c r="J3" s="150"/>
      <c r="K3" s="150"/>
      <c r="L3" s="35"/>
      <c r="M3" s="4"/>
      <c r="N3" s="4"/>
    </row>
    <row r="4" spans="1:15" ht="14.25" customHeight="1" x14ac:dyDescent="0.15">
      <c r="C4" s="148" t="s">
        <v>116</v>
      </c>
      <c r="D4" s="148"/>
      <c r="E4" s="148"/>
      <c r="F4" s="148"/>
      <c r="G4" s="148"/>
      <c r="H4" s="148"/>
      <c r="I4" s="148"/>
      <c r="J4" s="148"/>
      <c r="K4" s="48"/>
      <c r="L4" s="48"/>
      <c r="M4" s="12"/>
      <c r="N4" s="12"/>
    </row>
    <row r="5" spans="1:15" ht="30.75" customHeight="1" x14ac:dyDescent="0.15">
      <c r="C5" s="150" t="s">
        <v>233</v>
      </c>
      <c r="D5" s="150"/>
      <c r="E5" s="150"/>
      <c r="F5" s="150"/>
      <c r="G5" s="150"/>
      <c r="H5" s="150"/>
      <c r="I5" s="150"/>
      <c r="J5" s="150"/>
      <c r="K5" s="150"/>
      <c r="L5" s="150"/>
      <c r="M5" s="150"/>
      <c r="N5" s="150"/>
      <c r="O5" s="150"/>
    </row>
    <row r="6" spans="1:15" ht="27.75" customHeight="1" x14ac:dyDescent="0.15">
      <c r="C6" s="150" t="s">
        <v>234</v>
      </c>
      <c r="D6" s="150"/>
      <c r="E6" s="150"/>
      <c r="F6" s="150"/>
      <c r="G6" s="150"/>
      <c r="H6" s="150"/>
      <c r="I6" s="150"/>
      <c r="J6" s="150"/>
      <c r="K6" s="150"/>
      <c r="L6" s="150"/>
      <c r="M6" s="150"/>
      <c r="N6" s="150"/>
      <c r="O6" s="150"/>
    </row>
    <row r="7" spans="1:15" ht="12.75" customHeight="1" x14ac:dyDescent="0.15">
      <c r="C7" s="34"/>
      <c r="D7" s="34"/>
      <c r="E7" s="34"/>
      <c r="F7" s="34"/>
      <c r="G7" s="34"/>
      <c r="H7" s="34"/>
      <c r="I7" s="34"/>
      <c r="J7" s="34"/>
      <c r="K7" s="34"/>
      <c r="L7" s="34"/>
      <c r="M7" s="13"/>
      <c r="N7" s="13"/>
    </row>
    <row r="8" spans="1:15" ht="12.75" customHeight="1" x14ac:dyDescent="0.15">
      <c r="C8" s="154" t="s">
        <v>117</v>
      </c>
      <c r="D8" s="154"/>
      <c r="E8" s="154"/>
      <c r="F8" s="154"/>
      <c r="G8" s="154"/>
      <c r="H8" s="154"/>
      <c r="I8" s="154"/>
      <c r="J8" s="154"/>
      <c r="K8" s="154"/>
      <c r="L8" s="154"/>
      <c r="M8" s="154"/>
      <c r="N8" s="154"/>
      <c r="O8" s="71"/>
    </row>
    <row r="9" spans="1:15" ht="12.75" customHeight="1" x14ac:dyDescent="0.15">
      <c r="C9" s="152" t="s">
        <v>192</v>
      </c>
      <c r="D9" s="152"/>
      <c r="E9" s="152"/>
      <c r="F9" s="152"/>
      <c r="G9" s="152"/>
      <c r="H9" s="152"/>
      <c r="I9" s="152"/>
      <c r="J9" s="152"/>
      <c r="K9" s="152"/>
      <c r="L9" s="152"/>
      <c r="M9" s="152"/>
      <c r="N9" s="152"/>
      <c r="O9" s="152"/>
    </row>
    <row r="10" spans="1:15" ht="12.75" customHeight="1" x14ac:dyDescent="0.15">
      <c r="C10" s="152" t="s">
        <v>193</v>
      </c>
      <c r="D10" s="152"/>
      <c r="E10" s="152"/>
      <c r="F10" s="152"/>
      <c r="G10" s="152"/>
      <c r="H10" s="152"/>
      <c r="I10" s="152"/>
      <c r="J10" s="152"/>
      <c r="K10" s="152"/>
      <c r="L10" s="152"/>
      <c r="M10" s="152"/>
      <c r="N10" s="152"/>
      <c r="O10" s="152"/>
    </row>
    <row r="11" spans="1:15" ht="12.75" customHeight="1" x14ac:dyDescent="0.15">
      <c r="C11" s="153" t="s">
        <v>194</v>
      </c>
      <c r="D11" s="153"/>
      <c r="E11" s="153"/>
      <c r="F11" s="153"/>
      <c r="G11" s="153"/>
      <c r="H11" s="153"/>
      <c r="I11" s="153"/>
      <c r="J11" s="153"/>
      <c r="K11" s="153"/>
      <c r="L11" s="153"/>
      <c r="M11" s="153"/>
      <c r="N11" s="153"/>
      <c r="O11" s="153"/>
    </row>
    <row r="12" spans="1:15" ht="14.25" customHeight="1" x14ac:dyDescent="0.15">
      <c r="C12" s="149" t="s">
        <v>128</v>
      </c>
      <c r="D12" s="149"/>
      <c r="E12" s="149"/>
      <c r="F12" s="149"/>
      <c r="G12" s="149"/>
      <c r="H12" s="149"/>
      <c r="I12" s="149"/>
      <c r="J12" s="149"/>
      <c r="K12" s="149"/>
      <c r="L12" s="149"/>
      <c r="M12" s="149"/>
      <c r="N12" s="149"/>
      <c r="O12" s="149"/>
    </row>
    <row r="13" spans="1:15" ht="14.25" customHeight="1" x14ac:dyDescent="0.15">
      <c r="C13" s="9"/>
      <c r="D13" s="9"/>
      <c r="E13" s="9"/>
      <c r="F13" s="9"/>
      <c r="H13" s="9"/>
      <c r="I13" s="9"/>
      <c r="J13" s="9"/>
      <c r="K13" s="9"/>
      <c r="L13" s="9"/>
      <c r="M13" s="9"/>
      <c r="N13" s="9"/>
      <c r="O13" s="9"/>
    </row>
    <row r="14" spans="1:15" ht="12.75" customHeight="1" x14ac:dyDescent="0.15">
      <c r="A14" s="15"/>
      <c r="C14" s="151" t="s">
        <v>119</v>
      </c>
      <c r="D14" s="151"/>
      <c r="E14" s="151"/>
      <c r="F14" s="151"/>
      <c r="G14" s="151"/>
      <c r="H14" s="151"/>
      <c r="I14" s="151"/>
      <c r="J14" s="151"/>
      <c r="K14" s="151"/>
      <c r="L14" s="151"/>
      <c r="M14" s="151"/>
      <c r="N14" s="151"/>
      <c r="O14" s="151"/>
    </row>
    <row r="15" spans="1:15" ht="12.75" customHeight="1" x14ac:dyDescent="0.15">
      <c r="A15" s="16"/>
      <c r="C15" s="72" t="s">
        <v>9</v>
      </c>
      <c r="D15" s="73" t="s">
        <v>238</v>
      </c>
      <c r="E15" s="145" t="s">
        <v>121</v>
      </c>
      <c r="F15" s="146"/>
      <c r="G15" s="146"/>
      <c r="H15" s="146"/>
      <c r="I15" s="146"/>
      <c r="J15" s="146"/>
      <c r="K15" s="146"/>
      <c r="L15" s="146"/>
      <c r="M15" s="146"/>
      <c r="N15" s="146"/>
      <c r="O15" s="147"/>
    </row>
    <row r="16" spans="1:15" ht="41.25" customHeight="1" x14ac:dyDescent="0.15">
      <c r="A16" s="36" t="s">
        <v>36</v>
      </c>
      <c r="C16" s="85" t="s">
        <v>37</v>
      </c>
      <c r="D16" s="74" t="s">
        <v>163</v>
      </c>
      <c r="E16" s="86" t="s">
        <v>164</v>
      </c>
      <c r="F16" s="74" t="s">
        <v>122</v>
      </c>
      <c r="G16" s="74" t="s">
        <v>123</v>
      </c>
      <c r="H16" s="74" t="s">
        <v>124</v>
      </c>
      <c r="I16" s="87" t="s">
        <v>125</v>
      </c>
      <c r="J16" s="49" t="s">
        <v>15</v>
      </c>
      <c r="K16" s="53" t="s">
        <v>16</v>
      </c>
      <c r="L16" s="53" t="s">
        <v>17</v>
      </c>
      <c r="M16" s="75" t="s">
        <v>18</v>
      </c>
      <c r="N16" s="53" t="s">
        <v>19</v>
      </c>
      <c r="O16" s="53" t="s">
        <v>20</v>
      </c>
    </row>
    <row r="17" spans="1:15" ht="12" customHeight="1" x14ac:dyDescent="0.15">
      <c r="A17" s="36">
        <v>1</v>
      </c>
      <c r="C17" s="18" t="s">
        <v>37</v>
      </c>
      <c r="D17" s="83">
        <v>11111</v>
      </c>
      <c r="E17" s="82" t="s">
        <v>57</v>
      </c>
      <c r="F17" s="83">
        <v>0</v>
      </c>
      <c r="G17" s="83">
        <v>0</v>
      </c>
      <c r="H17" s="83">
        <v>0</v>
      </c>
      <c r="I17" s="83">
        <v>20006</v>
      </c>
      <c r="J17" s="17" t="s">
        <v>83</v>
      </c>
      <c r="K17" s="60">
        <v>1003</v>
      </c>
      <c r="L17" s="60">
        <v>823</v>
      </c>
      <c r="M17" s="61">
        <f t="shared" ref="M17:M33" si="0">TRUNC(L17/K17,5)</f>
        <v>0.82052999999999998</v>
      </c>
      <c r="N17" s="60" t="s">
        <v>54</v>
      </c>
      <c r="O17" s="19" t="s">
        <v>32</v>
      </c>
    </row>
    <row r="18" spans="1:15" ht="13.5" customHeight="1" x14ac:dyDescent="0.15">
      <c r="A18" s="36">
        <v>2</v>
      </c>
      <c r="C18" s="18" t="s">
        <v>37</v>
      </c>
      <c r="D18" s="83">
        <v>11111</v>
      </c>
      <c r="E18" s="82" t="s">
        <v>57</v>
      </c>
      <c r="F18" s="83">
        <v>0</v>
      </c>
      <c r="G18" s="83">
        <v>0</v>
      </c>
      <c r="H18" s="83">
        <v>0</v>
      </c>
      <c r="I18" s="83">
        <v>20006</v>
      </c>
      <c r="J18" s="17" t="s">
        <v>84</v>
      </c>
      <c r="K18" s="60">
        <v>683</v>
      </c>
      <c r="L18" s="60">
        <v>593</v>
      </c>
      <c r="M18" s="61">
        <f t="shared" si="0"/>
        <v>0.86821999999999999</v>
      </c>
      <c r="N18" s="60" t="s">
        <v>54</v>
      </c>
      <c r="O18" s="19" t="s">
        <v>32</v>
      </c>
    </row>
    <row r="19" spans="1:15" ht="12.75" customHeight="1" x14ac:dyDescent="0.15">
      <c r="A19" s="36">
        <v>3</v>
      </c>
      <c r="C19" s="18" t="s">
        <v>37</v>
      </c>
      <c r="D19" s="83">
        <v>11111</v>
      </c>
      <c r="E19" s="82" t="s">
        <v>57</v>
      </c>
      <c r="F19" s="83">
        <v>0</v>
      </c>
      <c r="G19" s="83">
        <v>0</v>
      </c>
      <c r="H19" s="83">
        <v>0</v>
      </c>
      <c r="I19" s="83">
        <v>20006</v>
      </c>
      <c r="J19" s="17" t="s">
        <v>85</v>
      </c>
      <c r="K19" s="60">
        <v>522</v>
      </c>
      <c r="L19" s="60">
        <v>402</v>
      </c>
      <c r="M19" s="61">
        <f t="shared" si="0"/>
        <v>0.77010999999999996</v>
      </c>
      <c r="N19" s="60" t="s">
        <v>54</v>
      </c>
      <c r="O19" s="19" t="s">
        <v>32</v>
      </c>
    </row>
    <row r="20" spans="1:15" ht="12" customHeight="1" x14ac:dyDescent="0.15">
      <c r="A20" s="36">
        <v>4</v>
      </c>
      <c r="C20" s="18" t="s">
        <v>37</v>
      </c>
      <c r="D20" s="83">
        <v>11111</v>
      </c>
      <c r="E20" s="82" t="s">
        <v>57</v>
      </c>
      <c r="F20" s="83">
        <v>0</v>
      </c>
      <c r="G20" s="83">
        <v>0</v>
      </c>
      <c r="H20" s="83">
        <v>0</v>
      </c>
      <c r="I20" s="83">
        <v>20006</v>
      </c>
      <c r="J20" s="17" t="s">
        <v>86</v>
      </c>
      <c r="K20" s="60">
        <f>SUM(K17:K19)</f>
        <v>2208</v>
      </c>
      <c r="L20" s="60">
        <f>SUM(L17:L19)</f>
        <v>1818</v>
      </c>
      <c r="M20" s="61">
        <f t="shared" si="0"/>
        <v>0.82335999999999998</v>
      </c>
      <c r="N20" s="60" t="s">
        <v>54</v>
      </c>
      <c r="O20" s="19" t="s">
        <v>32</v>
      </c>
    </row>
    <row r="21" spans="1:15" ht="12" customHeight="1" x14ac:dyDescent="0.15">
      <c r="A21" s="36">
        <v>5</v>
      </c>
      <c r="C21" s="18" t="s">
        <v>37</v>
      </c>
      <c r="D21" s="83">
        <v>11111</v>
      </c>
      <c r="E21" s="82" t="s">
        <v>57</v>
      </c>
      <c r="F21" s="83">
        <v>0</v>
      </c>
      <c r="G21" s="83">
        <v>0</v>
      </c>
      <c r="H21" s="83">
        <v>0</v>
      </c>
      <c r="I21" s="83">
        <v>20006</v>
      </c>
      <c r="J21" s="102" t="s">
        <v>166</v>
      </c>
      <c r="K21" s="60">
        <v>14</v>
      </c>
      <c r="L21" s="101">
        <v>10</v>
      </c>
      <c r="M21" s="61">
        <f t="shared" si="0"/>
        <v>0.71428000000000003</v>
      </c>
      <c r="N21" s="60" t="s">
        <v>54</v>
      </c>
      <c r="O21" s="19" t="s">
        <v>32</v>
      </c>
    </row>
    <row r="22" spans="1:15" ht="12" customHeight="1" x14ac:dyDescent="0.15">
      <c r="A22" s="36">
        <v>6</v>
      </c>
      <c r="C22" s="18" t="s">
        <v>37</v>
      </c>
      <c r="D22" s="83">
        <v>11111</v>
      </c>
      <c r="E22" s="82" t="s">
        <v>57</v>
      </c>
      <c r="F22" s="83">
        <v>0</v>
      </c>
      <c r="G22" s="83">
        <v>0</v>
      </c>
      <c r="H22" s="83">
        <v>0</v>
      </c>
      <c r="I22" s="83">
        <v>20006</v>
      </c>
      <c r="J22" s="102" t="s">
        <v>168</v>
      </c>
      <c r="K22" s="60">
        <v>15</v>
      </c>
      <c r="L22" s="101">
        <v>12</v>
      </c>
      <c r="M22" s="61">
        <f t="shared" si="0"/>
        <v>0.8</v>
      </c>
      <c r="N22" s="60" t="s">
        <v>54</v>
      </c>
      <c r="O22" s="19" t="s">
        <v>32</v>
      </c>
    </row>
    <row r="23" spans="1:15" ht="12" customHeight="1" x14ac:dyDescent="0.15">
      <c r="A23" s="36">
        <v>7</v>
      </c>
      <c r="C23" s="18" t="s">
        <v>37</v>
      </c>
      <c r="D23" s="83">
        <v>11111</v>
      </c>
      <c r="E23" s="82" t="s">
        <v>57</v>
      </c>
      <c r="F23" s="83">
        <v>0</v>
      </c>
      <c r="G23" s="83">
        <v>0</v>
      </c>
      <c r="H23" s="83">
        <v>0</v>
      </c>
      <c r="I23" s="83">
        <v>20006</v>
      </c>
      <c r="J23" s="102" t="s">
        <v>170</v>
      </c>
      <c r="K23" s="60">
        <v>52</v>
      </c>
      <c r="L23" s="101">
        <v>40</v>
      </c>
      <c r="M23" s="61">
        <f t="shared" si="0"/>
        <v>0.76922999999999997</v>
      </c>
      <c r="N23" s="60" t="s">
        <v>54</v>
      </c>
      <c r="O23" s="19" t="s">
        <v>32</v>
      </c>
    </row>
    <row r="24" spans="1:15" ht="12" customHeight="1" x14ac:dyDescent="0.15">
      <c r="A24" s="36">
        <v>8</v>
      </c>
      <c r="C24" s="18" t="s">
        <v>37</v>
      </c>
      <c r="D24" s="83">
        <v>11111</v>
      </c>
      <c r="E24" s="82" t="s">
        <v>57</v>
      </c>
      <c r="F24" s="83">
        <v>0</v>
      </c>
      <c r="G24" s="83">
        <v>0</v>
      </c>
      <c r="H24" s="83">
        <v>0</v>
      </c>
      <c r="I24" s="83">
        <v>20006</v>
      </c>
      <c r="J24" s="102" t="s">
        <v>172</v>
      </c>
      <c r="K24" s="60">
        <v>63</v>
      </c>
      <c r="L24" s="101">
        <v>49</v>
      </c>
      <c r="M24" s="61">
        <f t="shared" si="0"/>
        <v>0.77776999999999996</v>
      </c>
      <c r="N24" s="60" t="s">
        <v>54</v>
      </c>
      <c r="O24" s="19" t="s">
        <v>32</v>
      </c>
    </row>
    <row r="25" spans="1:15" ht="12" customHeight="1" x14ac:dyDescent="0.15">
      <c r="A25" s="36">
        <v>9</v>
      </c>
      <c r="C25" s="18" t="s">
        <v>37</v>
      </c>
      <c r="D25" s="83">
        <v>11111</v>
      </c>
      <c r="E25" s="82" t="s">
        <v>57</v>
      </c>
      <c r="F25" s="83">
        <v>0</v>
      </c>
      <c r="G25" s="83">
        <v>0</v>
      </c>
      <c r="H25" s="83">
        <v>0</v>
      </c>
      <c r="I25" s="83">
        <v>20006</v>
      </c>
      <c r="J25" s="102" t="s">
        <v>174</v>
      </c>
      <c r="K25" s="79">
        <f>SUM(K21:K24)</f>
        <v>144</v>
      </c>
      <c r="L25" s="101">
        <f>SUM(L21:L24)</f>
        <v>111</v>
      </c>
      <c r="M25" s="61">
        <f t="shared" si="0"/>
        <v>0.77083000000000002</v>
      </c>
      <c r="N25" s="60" t="s">
        <v>54</v>
      </c>
      <c r="O25" s="19" t="s">
        <v>32</v>
      </c>
    </row>
    <row r="26" spans="1:15" ht="12" customHeight="1" x14ac:dyDescent="0.15">
      <c r="A26" s="36">
        <v>10</v>
      </c>
      <c r="C26" s="18" t="s">
        <v>37</v>
      </c>
      <c r="D26" s="83">
        <v>11111</v>
      </c>
      <c r="E26" s="82" t="s">
        <v>57</v>
      </c>
      <c r="F26" s="83">
        <v>0</v>
      </c>
      <c r="G26" s="83">
        <v>0</v>
      </c>
      <c r="H26" s="83">
        <v>0</v>
      </c>
      <c r="I26" s="83">
        <v>20006</v>
      </c>
      <c r="J26" s="102" t="s">
        <v>176</v>
      </c>
      <c r="K26" s="60">
        <v>14</v>
      </c>
      <c r="L26" s="101">
        <v>11</v>
      </c>
      <c r="M26" s="61">
        <f t="shared" si="0"/>
        <v>0.78571000000000002</v>
      </c>
      <c r="N26" s="60" t="s">
        <v>54</v>
      </c>
      <c r="O26" s="19" t="s">
        <v>32</v>
      </c>
    </row>
    <row r="27" spans="1:15" ht="12" customHeight="1" x14ac:dyDescent="0.15">
      <c r="A27" s="36">
        <v>11</v>
      </c>
      <c r="C27" s="18" t="s">
        <v>37</v>
      </c>
      <c r="D27" s="83">
        <v>11111</v>
      </c>
      <c r="E27" s="82" t="s">
        <v>57</v>
      </c>
      <c r="F27" s="83">
        <v>0</v>
      </c>
      <c r="G27" s="83">
        <v>0</v>
      </c>
      <c r="H27" s="83">
        <v>0</v>
      </c>
      <c r="I27" s="83">
        <v>20006</v>
      </c>
      <c r="J27" s="102" t="s">
        <v>178</v>
      </c>
      <c r="K27" s="60">
        <v>15</v>
      </c>
      <c r="L27" s="101">
        <v>13</v>
      </c>
      <c r="M27" s="61">
        <f t="shared" si="0"/>
        <v>0.86665999999999999</v>
      </c>
      <c r="N27" s="60" t="s">
        <v>54</v>
      </c>
      <c r="O27" s="19" t="s">
        <v>32</v>
      </c>
    </row>
    <row r="28" spans="1:15" ht="12" customHeight="1" x14ac:dyDescent="0.15">
      <c r="A28" s="36">
        <v>12</v>
      </c>
      <c r="C28" s="18" t="s">
        <v>37</v>
      </c>
      <c r="D28" s="83">
        <v>11111</v>
      </c>
      <c r="E28" s="82" t="s">
        <v>57</v>
      </c>
      <c r="F28" s="83">
        <v>0</v>
      </c>
      <c r="G28" s="83">
        <v>0</v>
      </c>
      <c r="H28" s="83">
        <v>0</v>
      </c>
      <c r="I28" s="83">
        <v>20006</v>
      </c>
      <c r="J28" s="102" t="s">
        <v>180</v>
      </c>
      <c r="K28" s="60">
        <v>52</v>
      </c>
      <c r="L28" s="101">
        <v>39</v>
      </c>
      <c r="M28" s="61">
        <f t="shared" si="0"/>
        <v>0.75</v>
      </c>
      <c r="N28" s="60" t="s">
        <v>54</v>
      </c>
      <c r="O28" s="19" t="s">
        <v>32</v>
      </c>
    </row>
    <row r="29" spans="1:15" ht="12" customHeight="1" x14ac:dyDescent="0.15">
      <c r="A29" s="36">
        <v>13</v>
      </c>
      <c r="C29" s="18" t="s">
        <v>37</v>
      </c>
      <c r="D29" s="83">
        <v>11111</v>
      </c>
      <c r="E29" s="82" t="s">
        <v>57</v>
      </c>
      <c r="F29" s="83">
        <v>0</v>
      </c>
      <c r="G29" s="83">
        <v>0</v>
      </c>
      <c r="H29" s="83">
        <v>0</v>
      </c>
      <c r="I29" s="83">
        <v>20006</v>
      </c>
      <c r="J29" s="102" t="s">
        <v>182</v>
      </c>
      <c r="K29" s="60">
        <v>63</v>
      </c>
      <c r="L29" s="101">
        <v>50</v>
      </c>
      <c r="M29" s="61">
        <f t="shared" si="0"/>
        <v>0.79364999999999997</v>
      </c>
      <c r="N29" s="60" t="s">
        <v>54</v>
      </c>
      <c r="O29" s="19" t="s">
        <v>32</v>
      </c>
    </row>
    <row r="30" spans="1:15" ht="12" customHeight="1" x14ac:dyDescent="0.15">
      <c r="A30" s="36">
        <v>14</v>
      </c>
      <c r="C30" s="18" t="s">
        <v>37</v>
      </c>
      <c r="D30" s="83">
        <v>11111</v>
      </c>
      <c r="E30" s="82" t="s">
        <v>57</v>
      </c>
      <c r="F30" s="83">
        <v>0</v>
      </c>
      <c r="G30" s="83">
        <v>0</v>
      </c>
      <c r="H30" s="83">
        <v>0</v>
      </c>
      <c r="I30" s="83">
        <v>20006</v>
      </c>
      <c r="J30" s="102" t="s">
        <v>184</v>
      </c>
      <c r="K30" s="79">
        <f>SUM(K26:K29)</f>
        <v>144</v>
      </c>
      <c r="L30" s="79">
        <f>SUM(L26:L29)</f>
        <v>113</v>
      </c>
      <c r="M30" s="61">
        <f t="shared" si="0"/>
        <v>0.78471999999999997</v>
      </c>
      <c r="N30" s="60" t="s">
        <v>54</v>
      </c>
      <c r="O30" s="19" t="s">
        <v>32</v>
      </c>
    </row>
    <row r="31" spans="1:15" ht="12" customHeight="1" x14ac:dyDescent="0.15">
      <c r="A31" s="36">
        <v>15</v>
      </c>
      <c r="C31" s="18" t="s">
        <v>37</v>
      </c>
      <c r="D31" s="83">
        <v>11111</v>
      </c>
      <c r="E31" s="82" t="s">
        <v>57</v>
      </c>
      <c r="F31" s="83">
        <v>0</v>
      </c>
      <c r="G31" s="83">
        <v>0</v>
      </c>
      <c r="H31" s="83">
        <v>0</v>
      </c>
      <c r="I31" s="83">
        <v>20006</v>
      </c>
      <c r="J31" s="17" t="s">
        <v>196</v>
      </c>
      <c r="K31" s="60">
        <v>14</v>
      </c>
      <c r="L31" s="60">
        <v>9</v>
      </c>
      <c r="M31" s="61">
        <f t="shared" si="0"/>
        <v>0.64285000000000003</v>
      </c>
      <c r="N31" s="60" t="s">
        <v>54</v>
      </c>
      <c r="O31" s="19" t="s">
        <v>32</v>
      </c>
    </row>
    <row r="32" spans="1:15" ht="12" customHeight="1" x14ac:dyDescent="0.15">
      <c r="A32" s="36">
        <v>16</v>
      </c>
      <c r="C32" s="18" t="s">
        <v>37</v>
      </c>
      <c r="D32" s="83">
        <v>11111</v>
      </c>
      <c r="E32" s="82" t="s">
        <v>57</v>
      </c>
      <c r="F32" s="83">
        <v>0</v>
      </c>
      <c r="G32" s="83">
        <v>0</v>
      </c>
      <c r="H32" s="83">
        <v>0</v>
      </c>
      <c r="I32" s="83">
        <v>20006</v>
      </c>
      <c r="J32" s="17" t="s">
        <v>197</v>
      </c>
      <c r="K32" s="60">
        <v>15</v>
      </c>
      <c r="L32" s="60">
        <v>11</v>
      </c>
      <c r="M32" s="61">
        <f t="shared" si="0"/>
        <v>0.73333000000000004</v>
      </c>
      <c r="N32" s="60" t="s">
        <v>54</v>
      </c>
      <c r="O32" s="19" t="s">
        <v>32</v>
      </c>
    </row>
    <row r="33" spans="1:15" ht="12" customHeight="1" x14ac:dyDescent="0.15">
      <c r="A33" s="36">
        <v>17</v>
      </c>
      <c r="C33" s="18" t="s">
        <v>37</v>
      </c>
      <c r="D33" s="83">
        <v>11111</v>
      </c>
      <c r="E33" s="82" t="s">
        <v>57</v>
      </c>
      <c r="F33" s="83">
        <v>0</v>
      </c>
      <c r="G33" s="83">
        <v>0</v>
      </c>
      <c r="H33" s="83">
        <v>0</v>
      </c>
      <c r="I33" s="83">
        <v>20006</v>
      </c>
      <c r="J33" s="17" t="s">
        <v>198</v>
      </c>
      <c r="K33" s="60">
        <v>52</v>
      </c>
      <c r="L33" s="60">
        <v>37</v>
      </c>
      <c r="M33" s="61">
        <f t="shared" si="0"/>
        <v>0.71153</v>
      </c>
      <c r="N33" s="60" t="s">
        <v>54</v>
      </c>
      <c r="O33" s="19" t="s">
        <v>32</v>
      </c>
    </row>
    <row r="34" spans="1:15" ht="12" customHeight="1" x14ac:dyDescent="0.15">
      <c r="A34" s="36">
        <v>18</v>
      </c>
      <c r="C34" s="18" t="s">
        <v>37</v>
      </c>
      <c r="D34" s="83">
        <v>11111</v>
      </c>
      <c r="E34" s="82" t="s">
        <v>57</v>
      </c>
      <c r="F34" s="83">
        <v>0</v>
      </c>
      <c r="G34" s="83">
        <v>0</v>
      </c>
      <c r="H34" s="83">
        <v>0</v>
      </c>
      <c r="I34" s="83">
        <v>20006</v>
      </c>
      <c r="J34" s="17" t="s">
        <v>199</v>
      </c>
      <c r="K34" s="60">
        <v>63</v>
      </c>
      <c r="L34" s="60">
        <v>46</v>
      </c>
      <c r="M34" s="61">
        <f t="shared" ref="M34:M54" si="1">TRUNC(L34/K34,5)</f>
        <v>0.73014999999999997</v>
      </c>
      <c r="N34" s="60" t="s">
        <v>54</v>
      </c>
      <c r="O34" s="19" t="s">
        <v>32</v>
      </c>
    </row>
    <row r="35" spans="1:15" ht="12" customHeight="1" x14ac:dyDescent="0.15">
      <c r="A35" s="36">
        <v>19</v>
      </c>
      <c r="C35" s="77" t="s">
        <v>37</v>
      </c>
      <c r="D35" s="84">
        <v>11111</v>
      </c>
      <c r="E35" s="82" t="s">
        <v>57</v>
      </c>
      <c r="F35" s="83">
        <v>0</v>
      </c>
      <c r="G35" s="83">
        <v>0</v>
      </c>
      <c r="H35" s="83">
        <v>0</v>
      </c>
      <c r="I35" s="83">
        <v>20006</v>
      </c>
      <c r="J35" s="78" t="s">
        <v>200</v>
      </c>
      <c r="K35" s="79">
        <f>SUM(K31:K34)</f>
        <v>144</v>
      </c>
      <c r="L35" s="79">
        <f>SUM(L31:L34)</f>
        <v>103</v>
      </c>
      <c r="M35" s="80">
        <f t="shared" si="1"/>
        <v>0.71526999999999996</v>
      </c>
      <c r="N35" s="60" t="s">
        <v>54</v>
      </c>
      <c r="O35" s="19" t="s">
        <v>32</v>
      </c>
    </row>
    <row r="36" spans="1:15" ht="12.75" customHeight="1" x14ac:dyDescent="0.15">
      <c r="A36" s="36">
        <v>1</v>
      </c>
      <c r="C36" s="77" t="s">
        <v>37</v>
      </c>
      <c r="D36" s="60">
        <v>22222</v>
      </c>
      <c r="E36" s="88" t="s">
        <v>126</v>
      </c>
      <c r="F36" s="83">
        <v>0</v>
      </c>
      <c r="G36" s="83">
        <v>0</v>
      </c>
      <c r="H36" s="60">
        <v>0</v>
      </c>
      <c r="I36" s="60">
        <v>14089</v>
      </c>
      <c r="J36" s="17" t="s">
        <v>83</v>
      </c>
      <c r="K36" s="60">
        <v>521</v>
      </c>
      <c r="L36" s="60">
        <v>489</v>
      </c>
      <c r="M36" s="80">
        <f t="shared" si="1"/>
        <v>0.93857000000000002</v>
      </c>
      <c r="N36" s="60" t="s">
        <v>54</v>
      </c>
      <c r="O36" s="19" t="s">
        <v>32</v>
      </c>
    </row>
    <row r="37" spans="1:15" ht="12.75" customHeight="1" x14ac:dyDescent="0.15">
      <c r="A37" s="36">
        <v>2</v>
      </c>
      <c r="C37" s="77" t="s">
        <v>37</v>
      </c>
      <c r="D37" s="60">
        <v>22222</v>
      </c>
      <c r="E37" s="88" t="s">
        <v>126</v>
      </c>
      <c r="F37" s="83">
        <v>0</v>
      </c>
      <c r="G37" s="83">
        <v>0</v>
      </c>
      <c r="H37" s="60">
        <v>0</v>
      </c>
      <c r="I37" s="60">
        <v>14089</v>
      </c>
      <c r="J37" s="17" t="s">
        <v>84</v>
      </c>
      <c r="K37" s="60">
        <v>362</v>
      </c>
      <c r="L37" s="60">
        <v>328</v>
      </c>
      <c r="M37" s="80">
        <f t="shared" si="1"/>
        <v>0.90607000000000004</v>
      </c>
      <c r="N37" s="60" t="s">
        <v>54</v>
      </c>
      <c r="O37" s="19" t="s">
        <v>32</v>
      </c>
    </row>
    <row r="38" spans="1:15" ht="12.75" customHeight="1" x14ac:dyDescent="0.15">
      <c r="A38" s="36">
        <v>3</v>
      </c>
      <c r="C38" s="77" t="s">
        <v>37</v>
      </c>
      <c r="D38" s="60">
        <v>22222</v>
      </c>
      <c r="E38" s="88" t="s">
        <v>126</v>
      </c>
      <c r="F38" s="83">
        <v>0</v>
      </c>
      <c r="G38" s="83">
        <v>0</v>
      </c>
      <c r="H38" s="60">
        <v>0</v>
      </c>
      <c r="I38" s="60">
        <v>14089</v>
      </c>
      <c r="J38" s="17" t="s">
        <v>85</v>
      </c>
      <c r="K38" s="60">
        <v>483</v>
      </c>
      <c r="L38" s="60">
        <v>402</v>
      </c>
      <c r="M38" s="80">
        <f t="shared" si="1"/>
        <v>0.83228999999999997</v>
      </c>
      <c r="N38" s="60" t="s">
        <v>54</v>
      </c>
      <c r="O38" s="19" t="s">
        <v>32</v>
      </c>
    </row>
    <row r="39" spans="1:15" ht="12.75" customHeight="1" x14ac:dyDescent="0.15">
      <c r="A39" s="36">
        <v>4</v>
      </c>
      <c r="C39" s="77" t="s">
        <v>37</v>
      </c>
      <c r="D39" s="60">
        <v>22222</v>
      </c>
      <c r="E39" s="88" t="s">
        <v>126</v>
      </c>
      <c r="F39" s="83">
        <v>0</v>
      </c>
      <c r="G39" s="83">
        <v>0</v>
      </c>
      <c r="H39" s="60">
        <v>0</v>
      </c>
      <c r="I39" s="60">
        <v>14089</v>
      </c>
      <c r="J39" s="17" t="s">
        <v>86</v>
      </c>
      <c r="K39" s="60">
        <f>SUM(K36:K38)</f>
        <v>1366</v>
      </c>
      <c r="L39" s="60">
        <f>SUM(L36:L38)</f>
        <v>1219</v>
      </c>
      <c r="M39" s="80">
        <f t="shared" si="1"/>
        <v>0.89237999999999995</v>
      </c>
      <c r="N39" s="60" t="s">
        <v>54</v>
      </c>
      <c r="O39" s="19" t="s">
        <v>32</v>
      </c>
    </row>
    <row r="40" spans="1:15" ht="12.75" customHeight="1" x14ac:dyDescent="0.15">
      <c r="A40" s="36">
        <v>5</v>
      </c>
      <c r="C40" s="77" t="s">
        <v>37</v>
      </c>
      <c r="D40" s="60">
        <v>22222</v>
      </c>
      <c r="E40" s="88" t="s">
        <v>126</v>
      </c>
      <c r="F40" s="83">
        <v>0</v>
      </c>
      <c r="G40" s="83">
        <v>0</v>
      </c>
      <c r="H40" s="60">
        <v>0</v>
      </c>
      <c r="I40" s="60">
        <v>14089</v>
      </c>
      <c r="J40" s="102" t="s">
        <v>166</v>
      </c>
      <c r="K40" s="60">
        <v>145</v>
      </c>
      <c r="L40" s="103">
        <v>101</v>
      </c>
      <c r="M40" s="80">
        <f t="shared" ref="M40:M49" si="2">TRUNC(L40/K40,5)</f>
        <v>0.69655</v>
      </c>
      <c r="N40" s="60" t="s">
        <v>54</v>
      </c>
      <c r="O40" s="19" t="s">
        <v>32</v>
      </c>
    </row>
    <row r="41" spans="1:15" ht="12.75" customHeight="1" x14ac:dyDescent="0.15">
      <c r="A41" s="36">
        <v>6</v>
      </c>
      <c r="C41" s="77" t="s">
        <v>37</v>
      </c>
      <c r="D41" s="60">
        <v>22222</v>
      </c>
      <c r="E41" s="88" t="s">
        <v>126</v>
      </c>
      <c r="F41" s="83">
        <v>0</v>
      </c>
      <c r="G41" s="83">
        <v>0</v>
      </c>
      <c r="H41" s="60">
        <v>0</v>
      </c>
      <c r="I41" s="60">
        <v>14089</v>
      </c>
      <c r="J41" s="102" t="s">
        <v>168</v>
      </c>
      <c r="K41" s="60">
        <v>382</v>
      </c>
      <c r="L41" s="103">
        <v>263</v>
      </c>
      <c r="M41" s="80">
        <f t="shared" si="2"/>
        <v>0.68847999999999998</v>
      </c>
      <c r="N41" s="60" t="s">
        <v>54</v>
      </c>
      <c r="O41" s="19" t="s">
        <v>32</v>
      </c>
    </row>
    <row r="42" spans="1:15" ht="12.75" customHeight="1" x14ac:dyDescent="0.15">
      <c r="A42" s="36">
        <v>7</v>
      </c>
      <c r="C42" s="77" t="s">
        <v>37</v>
      </c>
      <c r="D42" s="60">
        <v>22222</v>
      </c>
      <c r="E42" s="88" t="s">
        <v>126</v>
      </c>
      <c r="F42" s="83">
        <v>0</v>
      </c>
      <c r="G42" s="83">
        <v>0</v>
      </c>
      <c r="H42" s="60">
        <v>0</v>
      </c>
      <c r="I42" s="60">
        <v>14089</v>
      </c>
      <c r="J42" s="102" t="s">
        <v>170</v>
      </c>
      <c r="K42" s="60">
        <v>421</v>
      </c>
      <c r="L42" s="103">
        <v>402</v>
      </c>
      <c r="M42" s="80">
        <f t="shared" si="2"/>
        <v>0.95486000000000004</v>
      </c>
      <c r="N42" s="60" t="s">
        <v>54</v>
      </c>
      <c r="O42" s="19" t="s">
        <v>32</v>
      </c>
    </row>
    <row r="43" spans="1:15" ht="12.75" customHeight="1" x14ac:dyDescent="0.15">
      <c r="A43" s="36">
        <v>8</v>
      </c>
      <c r="C43" s="77" t="s">
        <v>37</v>
      </c>
      <c r="D43" s="60">
        <v>22222</v>
      </c>
      <c r="E43" s="88" t="s">
        <v>126</v>
      </c>
      <c r="F43" s="83">
        <v>0</v>
      </c>
      <c r="G43" s="83">
        <v>0</v>
      </c>
      <c r="H43" s="60">
        <v>0</v>
      </c>
      <c r="I43" s="60">
        <v>14089</v>
      </c>
      <c r="J43" s="102" t="s">
        <v>172</v>
      </c>
      <c r="K43" s="60">
        <v>468</v>
      </c>
      <c r="L43" s="103">
        <v>438</v>
      </c>
      <c r="M43" s="80">
        <f t="shared" si="2"/>
        <v>0.93589</v>
      </c>
      <c r="N43" s="60" t="s">
        <v>54</v>
      </c>
      <c r="O43" s="19" t="s">
        <v>32</v>
      </c>
    </row>
    <row r="44" spans="1:15" ht="12.75" customHeight="1" x14ac:dyDescent="0.15">
      <c r="A44" s="36">
        <v>9</v>
      </c>
      <c r="C44" s="77" t="s">
        <v>37</v>
      </c>
      <c r="D44" s="60">
        <v>22222</v>
      </c>
      <c r="E44" s="88" t="s">
        <v>126</v>
      </c>
      <c r="F44" s="83">
        <v>0</v>
      </c>
      <c r="G44" s="83">
        <v>0</v>
      </c>
      <c r="H44" s="60">
        <v>0</v>
      </c>
      <c r="I44" s="60">
        <v>14089</v>
      </c>
      <c r="J44" s="102" t="s">
        <v>174</v>
      </c>
      <c r="K44" s="79">
        <f>SUM(K40:K43)</f>
        <v>1416</v>
      </c>
      <c r="L44" s="79">
        <f>SUM(L40:L43)</f>
        <v>1204</v>
      </c>
      <c r="M44" s="80">
        <f t="shared" si="2"/>
        <v>0.85028000000000004</v>
      </c>
      <c r="N44" s="60" t="s">
        <v>54</v>
      </c>
      <c r="O44" s="19" t="s">
        <v>32</v>
      </c>
    </row>
    <row r="45" spans="1:15" ht="12.75" customHeight="1" x14ac:dyDescent="0.15">
      <c r="A45" s="36">
        <v>10</v>
      </c>
      <c r="C45" s="77" t="s">
        <v>37</v>
      </c>
      <c r="D45" s="60">
        <v>22222</v>
      </c>
      <c r="E45" s="88" t="s">
        <v>126</v>
      </c>
      <c r="F45" s="83">
        <v>0</v>
      </c>
      <c r="G45" s="83">
        <v>0</v>
      </c>
      <c r="H45" s="60">
        <v>0</v>
      </c>
      <c r="I45" s="60">
        <v>14089</v>
      </c>
      <c r="J45" s="102" t="s">
        <v>176</v>
      </c>
      <c r="K45" s="60">
        <v>145</v>
      </c>
      <c r="L45" s="103">
        <v>97</v>
      </c>
      <c r="M45" s="80">
        <f t="shared" si="2"/>
        <v>0.66896</v>
      </c>
      <c r="N45" s="60" t="s">
        <v>54</v>
      </c>
      <c r="O45" s="19" t="s">
        <v>32</v>
      </c>
    </row>
    <row r="46" spans="1:15" ht="12.75" customHeight="1" x14ac:dyDescent="0.15">
      <c r="A46" s="36">
        <v>11</v>
      </c>
      <c r="C46" s="77" t="s">
        <v>37</v>
      </c>
      <c r="D46" s="60">
        <v>22222</v>
      </c>
      <c r="E46" s="88" t="s">
        <v>126</v>
      </c>
      <c r="F46" s="83">
        <v>0</v>
      </c>
      <c r="G46" s="83">
        <v>0</v>
      </c>
      <c r="H46" s="60">
        <v>0</v>
      </c>
      <c r="I46" s="60">
        <v>14089</v>
      </c>
      <c r="J46" s="102" t="s">
        <v>178</v>
      </c>
      <c r="K46" s="60">
        <v>382</v>
      </c>
      <c r="L46" s="103">
        <v>272</v>
      </c>
      <c r="M46" s="80">
        <f t="shared" si="2"/>
        <v>0.71204000000000001</v>
      </c>
      <c r="N46" s="60" t="s">
        <v>54</v>
      </c>
      <c r="O46" s="19" t="s">
        <v>32</v>
      </c>
    </row>
    <row r="47" spans="1:15" ht="12.75" customHeight="1" x14ac:dyDescent="0.15">
      <c r="A47" s="36">
        <v>12</v>
      </c>
      <c r="C47" s="77" t="s">
        <v>37</v>
      </c>
      <c r="D47" s="60">
        <v>22222</v>
      </c>
      <c r="E47" s="88" t="s">
        <v>126</v>
      </c>
      <c r="F47" s="83">
        <v>0</v>
      </c>
      <c r="G47" s="83">
        <v>0</v>
      </c>
      <c r="H47" s="60">
        <v>0</v>
      </c>
      <c r="I47" s="60">
        <v>14089</v>
      </c>
      <c r="J47" s="102" t="s">
        <v>180</v>
      </c>
      <c r="K47" s="60">
        <v>421</v>
      </c>
      <c r="L47" s="103">
        <v>409</v>
      </c>
      <c r="M47" s="80">
        <f t="shared" si="2"/>
        <v>0.97148999999999996</v>
      </c>
      <c r="N47" s="60" t="s">
        <v>54</v>
      </c>
      <c r="O47" s="19" t="s">
        <v>32</v>
      </c>
    </row>
    <row r="48" spans="1:15" ht="12.75" customHeight="1" x14ac:dyDescent="0.15">
      <c r="A48" s="36">
        <v>13</v>
      </c>
      <c r="C48" s="77" t="s">
        <v>37</v>
      </c>
      <c r="D48" s="60">
        <v>22222</v>
      </c>
      <c r="E48" s="88" t="s">
        <v>126</v>
      </c>
      <c r="F48" s="83">
        <v>0</v>
      </c>
      <c r="G48" s="83">
        <v>0</v>
      </c>
      <c r="H48" s="60">
        <v>0</v>
      </c>
      <c r="I48" s="60">
        <v>14089</v>
      </c>
      <c r="J48" s="102" t="s">
        <v>182</v>
      </c>
      <c r="K48" s="60">
        <v>468</v>
      </c>
      <c r="L48" s="103">
        <v>442</v>
      </c>
      <c r="M48" s="80">
        <f t="shared" si="2"/>
        <v>0.94443999999999995</v>
      </c>
      <c r="N48" s="60" t="s">
        <v>54</v>
      </c>
      <c r="O48" s="19" t="s">
        <v>32</v>
      </c>
    </row>
    <row r="49" spans="1:15" ht="12.75" customHeight="1" x14ac:dyDescent="0.15">
      <c r="A49" s="36">
        <v>14</v>
      </c>
      <c r="C49" s="77" t="s">
        <v>37</v>
      </c>
      <c r="D49" s="60">
        <v>22222</v>
      </c>
      <c r="E49" s="88" t="s">
        <v>126</v>
      </c>
      <c r="F49" s="83">
        <v>0</v>
      </c>
      <c r="G49" s="83">
        <v>0</v>
      </c>
      <c r="H49" s="60">
        <v>0</v>
      </c>
      <c r="I49" s="60">
        <v>14089</v>
      </c>
      <c r="J49" s="102" t="s">
        <v>184</v>
      </c>
      <c r="K49" s="79">
        <f>SUM(K45:K48)</f>
        <v>1416</v>
      </c>
      <c r="L49" s="79">
        <f>SUM(L45:L48)</f>
        <v>1220</v>
      </c>
      <c r="M49" s="80">
        <f t="shared" si="2"/>
        <v>0.86158000000000001</v>
      </c>
      <c r="N49" s="60" t="s">
        <v>54</v>
      </c>
      <c r="O49" s="19" t="s">
        <v>32</v>
      </c>
    </row>
    <row r="50" spans="1:15" ht="12.75" customHeight="1" x14ac:dyDescent="0.15">
      <c r="A50" s="36">
        <v>15</v>
      </c>
      <c r="C50" s="77" t="s">
        <v>37</v>
      </c>
      <c r="D50" s="60">
        <v>22222</v>
      </c>
      <c r="E50" s="88" t="s">
        <v>126</v>
      </c>
      <c r="F50" s="83">
        <v>0</v>
      </c>
      <c r="G50" s="83">
        <v>0</v>
      </c>
      <c r="H50" s="60">
        <v>0</v>
      </c>
      <c r="I50" s="60">
        <v>14089</v>
      </c>
      <c r="J50" s="17" t="s">
        <v>196</v>
      </c>
      <c r="K50" s="60">
        <v>145</v>
      </c>
      <c r="L50" s="60">
        <v>92</v>
      </c>
      <c r="M50" s="80">
        <f t="shared" si="1"/>
        <v>0.63448000000000004</v>
      </c>
      <c r="N50" s="60" t="s">
        <v>54</v>
      </c>
      <c r="O50" s="19" t="s">
        <v>32</v>
      </c>
    </row>
    <row r="51" spans="1:15" ht="12.75" customHeight="1" x14ac:dyDescent="0.15">
      <c r="A51" s="36">
        <v>16</v>
      </c>
      <c r="C51" s="77" t="s">
        <v>37</v>
      </c>
      <c r="D51" s="60">
        <v>22222</v>
      </c>
      <c r="E51" s="88" t="s">
        <v>126</v>
      </c>
      <c r="F51" s="83">
        <v>0</v>
      </c>
      <c r="G51" s="83">
        <v>0</v>
      </c>
      <c r="H51" s="60">
        <v>0</v>
      </c>
      <c r="I51" s="60">
        <v>14089</v>
      </c>
      <c r="J51" s="17" t="s">
        <v>197</v>
      </c>
      <c r="K51" s="60">
        <v>382</v>
      </c>
      <c r="L51" s="60">
        <v>251</v>
      </c>
      <c r="M51" s="80">
        <f t="shared" si="1"/>
        <v>0.65705999999999998</v>
      </c>
      <c r="N51" s="60" t="s">
        <v>54</v>
      </c>
      <c r="O51" s="19" t="s">
        <v>32</v>
      </c>
    </row>
    <row r="52" spans="1:15" ht="12.75" customHeight="1" x14ac:dyDescent="0.15">
      <c r="A52" s="36">
        <v>17</v>
      </c>
      <c r="C52" s="77" t="s">
        <v>37</v>
      </c>
      <c r="D52" s="60">
        <v>22222</v>
      </c>
      <c r="E52" s="88" t="s">
        <v>126</v>
      </c>
      <c r="F52" s="83">
        <v>0</v>
      </c>
      <c r="G52" s="83">
        <v>0</v>
      </c>
      <c r="H52" s="60">
        <v>0</v>
      </c>
      <c r="I52" s="60">
        <v>14089</v>
      </c>
      <c r="J52" s="17" t="s">
        <v>198</v>
      </c>
      <c r="K52" s="60">
        <v>421</v>
      </c>
      <c r="L52" s="60">
        <v>398</v>
      </c>
      <c r="M52" s="80">
        <f t="shared" si="1"/>
        <v>0.94535999999999998</v>
      </c>
      <c r="N52" s="60" t="s">
        <v>54</v>
      </c>
      <c r="O52" s="19" t="s">
        <v>32</v>
      </c>
    </row>
    <row r="53" spans="1:15" ht="12.75" customHeight="1" x14ac:dyDescent="0.15">
      <c r="A53" s="36">
        <v>18</v>
      </c>
      <c r="C53" s="77" t="s">
        <v>37</v>
      </c>
      <c r="D53" s="60">
        <v>22222</v>
      </c>
      <c r="E53" s="88" t="s">
        <v>126</v>
      </c>
      <c r="F53" s="83">
        <v>0</v>
      </c>
      <c r="G53" s="83">
        <v>0</v>
      </c>
      <c r="H53" s="60">
        <v>0</v>
      </c>
      <c r="I53" s="60">
        <v>14089</v>
      </c>
      <c r="J53" s="17" t="s">
        <v>199</v>
      </c>
      <c r="K53" s="60">
        <v>468</v>
      </c>
      <c r="L53" s="60">
        <v>423</v>
      </c>
      <c r="M53" s="80">
        <f t="shared" si="1"/>
        <v>0.90383999999999998</v>
      </c>
      <c r="N53" s="60" t="s">
        <v>54</v>
      </c>
      <c r="O53" s="19" t="s">
        <v>32</v>
      </c>
    </row>
    <row r="54" spans="1:15" ht="12.75" customHeight="1" x14ac:dyDescent="0.15">
      <c r="A54" s="36">
        <v>19</v>
      </c>
      <c r="C54" s="77" t="s">
        <v>37</v>
      </c>
      <c r="D54" s="60">
        <v>22222</v>
      </c>
      <c r="E54" s="88" t="s">
        <v>126</v>
      </c>
      <c r="F54" s="83">
        <v>0</v>
      </c>
      <c r="G54" s="83">
        <v>0</v>
      </c>
      <c r="H54" s="60">
        <v>0</v>
      </c>
      <c r="I54" s="60">
        <v>14089</v>
      </c>
      <c r="J54" s="78" t="s">
        <v>200</v>
      </c>
      <c r="K54" s="79">
        <f>SUM(K50:K53)</f>
        <v>1416</v>
      </c>
      <c r="L54" s="79">
        <f>SUM(L50:L53)</f>
        <v>1164</v>
      </c>
      <c r="M54" s="80">
        <f t="shared" si="1"/>
        <v>0.82203000000000004</v>
      </c>
      <c r="N54" s="60" t="s">
        <v>54</v>
      </c>
      <c r="O54" s="19" t="s">
        <v>32</v>
      </c>
    </row>
    <row r="55" spans="1:15" ht="12.75" customHeight="1" x14ac:dyDescent="0.15">
      <c r="A55" s="36">
        <v>1</v>
      </c>
      <c r="C55" s="77" t="s">
        <v>37</v>
      </c>
      <c r="D55" s="60">
        <v>22222</v>
      </c>
      <c r="E55" s="88" t="s">
        <v>127</v>
      </c>
      <c r="F55" s="83">
        <v>0</v>
      </c>
      <c r="G55" s="83">
        <v>0</v>
      </c>
      <c r="H55" s="83">
        <v>0</v>
      </c>
      <c r="I55" s="83">
        <v>13165</v>
      </c>
      <c r="J55" s="17" t="s">
        <v>83</v>
      </c>
      <c r="K55" s="60">
        <v>1003</v>
      </c>
      <c r="L55" s="60">
        <v>823</v>
      </c>
      <c r="M55" s="61">
        <f>TRUNC(L55/K55,5)</f>
        <v>0.82052999999999998</v>
      </c>
      <c r="N55" s="60" t="s">
        <v>54</v>
      </c>
      <c r="O55" s="19" t="s">
        <v>32</v>
      </c>
    </row>
    <row r="56" spans="1:15" ht="12.75" customHeight="1" x14ac:dyDescent="0.15">
      <c r="A56" s="36">
        <v>2</v>
      </c>
      <c r="C56" s="77" t="s">
        <v>37</v>
      </c>
      <c r="D56" s="60">
        <v>22222</v>
      </c>
      <c r="E56" s="88" t="s">
        <v>127</v>
      </c>
      <c r="F56" s="83">
        <v>0</v>
      </c>
      <c r="G56" s="83">
        <v>0</v>
      </c>
      <c r="H56" s="83">
        <v>0</v>
      </c>
      <c r="I56" s="83">
        <v>13165</v>
      </c>
      <c r="J56" s="17" t="s">
        <v>84</v>
      </c>
      <c r="K56" s="60">
        <v>683</v>
      </c>
      <c r="L56" s="60">
        <v>593</v>
      </c>
      <c r="M56" s="61">
        <f>TRUNC(L56/K56,5)</f>
        <v>0.86821999999999999</v>
      </c>
      <c r="N56" s="60" t="s">
        <v>54</v>
      </c>
      <c r="O56" s="19" t="s">
        <v>32</v>
      </c>
    </row>
    <row r="57" spans="1:15" ht="12.75" customHeight="1" x14ac:dyDescent="0.15">
      <c r="A57" s="36">
        <v>3</v>
      </c>
      <c r="C57" s="77" t="s">
        <v>37</v>
      </c>
      <c r="D57" s="60">
        <v>22222</v>
      </c>
      <c r="E57" s="88" t="s">
        <v>127</v>
      </c>
      <c r="F57" s="83">
        <v>0</v>
      </c>
      <c r="G57" s="83">
        <v>0</v>
      </c>
      <c r="H57" s="83">
        <v>0</v>
      </c>
      <c r="I57" s="83">
        <v>13165</v>
      </c>
      <c r="J57" s="17" t="s">
        <v>85</v>
      </c>
      <c r="K57" s="60">
        <v>522</v>
      </c>
      <c r="L57" s="60">
        <v>402</v>
      </c>
      <c r="M57" s="61">
        <f>TRUNC(L57/K57,5)</f>
        <v>0.77010999999999996</v>
      </c>
      <c r="N57" s="60" t="s">
        <v>54</v>
      </c>
      <c r="O57" s="19" t="s">
        <v>32</v>
      </c>
    </row>
    <row r="58" spans="1:15" ht="12.75" customHeight="1" x14ac:dyDescent="0.15">
      <c r="A58" s="36">
        <v>4</v>
      </c>
      <c r="C58" s="77" t="s">
        <v>37</v>
      </c>
      <c r="D58" s="60">
        <v>22222</v>
      </c>
      <c r="E58" s="88" t="s">
        <v>127</v>
      </c>
      <c r="F58" s="83">
        <v>0</v>
      </c>
      <c r="G58" s="83">
        <v>0</v>
      </c>
      <c r="H58" s="83">
        <v>0</v>
      </c>
      <c r="I58" s="83">
        <v>13165</v>
      </c>
      <c r="J58" s="17" t="s">
        <v>86</v>
      </c>
      <c r="K58" s="60">
        <f>SUM(K55:K57)</f>
        <v>2208</v>
      </c>
      <c r="L58" s="60">
        <f>SUM(L55:L57)</f>
        <v>1818</v>
      </c>
      <c r="M58" s="61">
        <f>TRUNC(L58/K58,5)</f>
        <v>0.82335999999999998</v>
      </c>
      <c r="N58" s="60" t="s">
        <v>54</v>
      </c>
      <c r="O58" s="19" t="s">
        <v>32</v>
      </c>
    </row>
    <row r="59" spans="1:15" ht="12.75" customHeight="1" x14ac:dyDescent="0.15">
      <c r="A59" s="36">
        <v>5</v>
      </c>
      <c r="C59" s="77" t="s">
        <v>37</v>
      </c>
      <c r="D59" s="60">
        <v>22222</v>
      </c>
      <c r="E59" s="88" t="s">
        <v>127</v>
      </c>
      <c r="F59" s="83">
        <v>0</v>
      </c>
      <c r="G59" s="83">
        <v>0</v>
      </c>
      <c r="H59" s="83">
        <v>0</v>
      </c>
      <c r="I59" s="83">
        <v>13165</v>
      </c>
      <c r="J59" s="102" t="s">
        <v>166</v>
      </c>
      <c r="K59" s="60">
        <v>145</v>
      </c>
      <c r="L59" s="103">
        <v>101</v>
      </c>
      <c r="M59" s="80">
        <f t="shared" ref="M59:M68" si="3">TRUNC(L59/K59,5)</f>
        <v>0.69655</v>
      </c>
      <c r="N59" s="60" t="s">
        <v>54</v>
      </c>
      <c r="O59" s="19" t="s">
        <v>32</v>
      </c>
    </row>
    <row r="60" spans="1:15" ht="12.75" customHeight="1" x14ac:dyDescent="0.15">
      <c r="A60" s="36">
        <v>6</v>
      </c>
      <c r="C60" s="77" t="s">
        <v>37</v>
      </c>
      <c r="D60" s="60">
        <v>22222</v>
      </c>
      <c r="E60" s="88" t="s">
        <v>127</v>
      </c>
      <c r="F60" s="83">
        <v>0</v>
      </c>
      <c r="G60" s="83">
        <v>0</v>
      </c>
      <c r="H60" s="83">
        <v>0</v>
      </c>
      <c r="I60" s="83">
        <v>13165</v>
      </c>
      <c r="J60" s="102" t="s">
        <v>168</v>
      </c>
      <c r="K60" s="60">
        <v>382</v>
      </c>
      <c r="L60" s="103">
        <v>263</v>
      </c>
      <c r="M60" s="80">
        <f t="shared" si="3"/>
        <v>0.68847999999999998</v>
      </c>
      <c r="N60" s="60" t="s">
        <v>54</v>
      </c>
      <c r="O60" s="19" t="s">
        <v>32</v>
      </c>
    </row>
    <row r="61" spans="1:15" ht="12.75" customHeight="1" x14ac:dyDescent="0.15">
      <c r="A61" s="36">
        <v>7</v>
      </c>
      <c r="C61" s="77" t="s">
        <v>37</v>
      </c>
      <c r="D61" s="60">
        <v>22222</v>
      </c>
      <c r="E61" s="88" t="s">
        <v>127</v>
      </c>
      <c r="F61" s="83">
        <v>0</v>
      </c>
      <c r="G61" s="83">
        <v>0</v>
      </c>
      <c r="H61" s="83">
        <v>0</v>
      </c>
      <c r="I61" s="83">
        <v>13165</v>
      </c>
      <c r="J61" s="102" t="s">
        <v>170</v>
      </c>
      <c r="K61" s="60">
        <v>421</v>
      </c>
      <c r="L61" s="103">
        <v>402</v>
      </c>
      <c r="M61" s="80">
        <f t="shared" si="3"/>
        <v>0.95486000000000004</v>
      </c>
      <c r="N61" s="60" t="s">
        <v>54</v>
      </c>
      <c r="O61" s="19" t="s">
        <v>32</v>
      </c>
    </row>
    <row r="62" spans="1:15" ht="12.75" customHeight="1" x14ac:dyDescent="0.15">
      <c r="A62" s="36">
        <v>8</v>
      </c>
      <c r="C62" s="77" t="s">
        <v>37</v>
      </c>
      <c r="D62" s="60">
        <v>22222</v>
      </c>
      <c r="E62" s="88" t="s">
        <v>127</v>
      </c>
      <c r="F62" s="83">
        <v>0</v>
      </c>
      <c r="G62" s="83">
        <v>0</v>
      </c>
      <c r="H62" s="83">
        <v>0</v>
      </c>
      <c r="I62" s="83">
        <v>13165</v>
      </c>
      <c r="J62" s="102" t="s">
        <v>172</v>
      </c>
      <c r="K62" s="60">
        <v>468</v>
      </c>
      <c r="L62" s="103">
        <v>438</v>
      </c>
      <c r="M62" s="80">
        <f t="shared" si="3"/>
        <v>0.93589</v>
      </c>
      <c r="N62" s="60" t="s">
        <v>54</v>
      </c>
      <c r="O62" s="19" t="s">
        <v>32</v>
      </c>
    </row>
    <row r="63" spans="1:15" ht="12.75" customHeight="1" x14ac:dyDescent="0.15">
      <c r="A63" s="36">
        <v>9</v>
      </c>
      <c r="C63" s="77" t="s">
        <v>37</v>
      </c>
      <c r="D63" s="60">
        <v>22222</v>
      </c>
      <c r="E63" s="88" t="s">
        <v>127</v>
      </c>
      <c r="F63" s="83">
        <v>0</v>
      </c>
      <c r="G63" s="83">
        <v>0</v>
      </c>
      <c r="H63" s="83">
        <v>0</v>
      </c>
      <c r="I63" s="83">
        <v>13165</v>
      </c>
      <c r="J63" s="102" t="s">
        <v>174</v>
      </c>
      <c r="K63" s="79">
        <f>SUM(K59:K62)</f>
        <v>1416</v>
      </c>
      <c r="L63" s="79">
        <f>SUM(L59:L62)</f>
        <v>1204</v>
      </c>
      <c r="M63" s="80">
        <f t="shared" si="3"/>
        <v>0.85028000000000004</v>
      </c>
      <c r="N63" s="60" t="s">
        <v>54</v>
      </c>
      <c r="O63" s="19" t="s">
        <v>32</v>
      </c>
    </row>
    <row r="64" spans="1:15" ht="12.75" customHeight="1" x14ac:dyDescent="0.15">
      <c r="A64" s="36">
        <v>10</v>
      </c>
      <c r="C64" s="77" t="s">
        <v>37</v>
      </c>
      <c r="D64" s="60">
        <v>22222</v>
      </c>
      <c r="E64" s="88" t="s">
        <v>127</v>
      </c>
      <c r="F64" s="83">
        <v>0</v>
      </c>
      <c r="G64" s="83">
        <v>0</v>
      </c>
      <c r="H64" s="83">
        <v>0</v>
      </c>
      <c r="I64" s="83">
        <v>13165</v>
      </c>
      <c r="J64" s="102" t="s">
        <v>176</v>
      </c>
      <c r="K64" s="60">
        <v>145</v>
      </c>
      <c r="L64" s="103">
        <v>97</v>
      </c>
      <c r="M64" s="80">
        <f t="shared" si="3"/>
        <v>0.66896</v>
      </c>
      <c r="N64" s="60" t="s">
        <v>54</v>
      </c>
      <c r="O64" s="19" t="s">
        <v>32</v>
      </c>
    </row>
    <row r="65" spans="1:15" ht="12.75" customHeight="1" x14ac:dyDescent="0.15">
      <c r="A65" s="36">
        <v>11</v>
      </c>
      <c r="C65" s="77" t="s">
        <v>37</v>
      </c>
      <c r="D65" s="60">
        <v>22222</v>
      </c>
      <c r="E65" s="88" t="s">
        <v>127</v>
      </c>
      <c r="F65" s="83">
        <v>0</v>
      </c>
      <c r="G65" s="83">
        <v>0</v>
      </c>
      <c r="H65" s="83">
        <v>0</v>
      </c>
      <c r="I65" s="83">
        <v>13165</v>
      </c>
      <c r="J65" s="102" t="s">
        <v>178</v>
      </c>
      <c r="K65" s="60">
        <v>382</v>
      </c>
      <c r="L65" s="103">
        <v>272</v>
      </c>
      <c r="M65" s="80">
        <f t="shared" si="3"/>
        <v>0.71204000000000001</v>
      </c>
      <c r="N65" s="60" t="s">
        <v>54</v>
      </c>
      <c r="O65" s="19" t="s">
        <v>32</v>
      </c>
    </row>
    <row r="66" spans="1:15" ht="12.75" customHeight="1" x14ac:dyDescent="0.15">
      <c r="A66" s="36">
        <v>12</v>
      </c>
      <c r="C66" s="77" t="s">
        <v>37</v>
      </c>
      <c r="D66" s="60">
        <v>22222</v>
      </c>
      <c r="E66" s="88" t="s">
        <v>127</v>
      </c>
      <c r="F66" s="83">
        <v>0</v>
      </c>
      <c r="G66" s="83">
        <v>0</v>
      </c>
      <c r="H66" s="83">
        <v>0</v>
      </c>
      <c r="I66" s="83">
        <v>13165</v>
      </c>
      <c r="J66" s="102" t="s">
        <v>180</v>
      </c>
      <c r="K66" s="60">
        <v>421</v>
      </c>
      <c r="L66" s="103">
        <v>409</v>
      </c>
      <c r="M66" s="80">
        <f t="shared" si="3"/>
        <v>0.97148999999999996</v>
      </c>
      <c r="N66" s="60" t="s">
        <v>54</v>
      </c>
      <c r="O66" s="19" t="s">
        <v>32</v>
      </c>
    </row>
    <row r="67" spans="1:15" ht="12.75" customHeight="1" x14ac:dyDescent="0.15">
      <c r="A67" s="36">
        <v>13</v>
      </c>
      <c r="C67" s="77" t="s">
        <v>37</v>
      </c>
      <c r="D67" s="60">
        <v>22222</v>
      </c>
      <c r="E67" s="88" t="s">
        <v>127</v>
      </c>
      <c r="F67" s="83">
        <v>0</v>
      </c>
      <c r="G67" s="83">
        <v>0</v>
      </c>
      <c r="H67" s="83">
        <v>0</v>
      </c>
      <c r="I67" s="83">
        <v>13165</v>
      </c>
      <c r="J67" s="102" t="s">
        <v>182</v>
      </c>
      <c r="K67" s="60">
        <v>468</v>
      </c>
      <c r="L67" s="103">
        <v>442</v>
      </c>
      <c r="M67" s="80">
        <f t="shared" si="3"/>
        <v>0.94443999999999995</v>
      </c>
      <c r="N67" s="60" t="s">
        <v>54</v>
      </c>
      <c r="O67" s="19" t="s">
        <v>32</v>
      </c>
    </row>
    <row r="68" spans="1:15" ht="12.75" customHeight="1" x14ac:dyDescent="0.15">
      <c r="A68" s="36">
        <v>14</v>
      </c>
      <c r="C68" s="77" t="s">
        <v>37</v>
      </c>
      <c r="D68" s="60">
        <v>22222</v>
      </c>
      <c r="E68" s="88" t="s">
        <v>127</v>
      </c>
      <c r="F68" s="83">
        <v>0</v>
      </c>
      <c r="G68" s="83">
        <v>0</v>
      </c>
      <c r="H68" s="83">
        <v>0</v>
      </c>
      <c r="I68" s="83">
        <v>13165</v>
      </c>
      <c r="J68" s="102" t="s">
        <v>184</v>
      </c>
      <c r="K68" s="79">
        <f>SUM(K64:K67)</f>
        <v>1416</v>
      </c>
      <c r="L68" s="79">
        <f>SUM(L64:L67)</f>
        <v>1220</v>
      </c>
      <c r="M68" s="80">
        <f t="shared" si="3"/>
        <v>0.86158000000000001</v>
      </c>
      <c r="N68" s="60" t="s">
        <v>54</v>
      </c>
      <c r="O68" s="19" t="s">
        <v>32</v>
      </c>
    </row>
    <row r="69" spans="1:15" ht="14" x14ac:dyDescent="0.15">
      <c r="A69" s="36">
        <v>15</v>
      </c>
      <c r="C69" s="77" t="s">
        <v>37</v>
      </c>
      <c r="D69" s="60">
        <v>22222</v>
      </c>
      <c r="E69" s="88" t="s">
        <v>127</v>
      </c>
      <c r="F69" s="83">
        <v>0</v>
      </c>
      <c r="G69" s="83">
        <v>0</v>
      </c>
      <c r="H69" s="83">
        <v>0</v>
      </c>
      <c r="I69" s="83">
        <v>13165</v>
      </c>
      <c r="J69" s="17" t="s">
        <v>196</v>
      </c>
      <c r="K69" s="60">
        <v>145</v>
      </c>
      <c r="L69" s="60">
        <v>92</v>
      </c>
      <c r="M69" s="80">
        <f>TRUNC(L69/K69,5)</f>
        <v>0.63448000000000004</v>
      </c>
      <c r="N69" s="60" t="s">
        <v>54</v>
      </c>
      <c r="O69" s="19" t="s">
        <v>32</v>
      </c>
    </row>
    <row r="70" spans="1:15" ht="14" x14ac:dyDescent="0.15">
      <c r="A70" s="36">
        <v>16</v>
      </c>
      <c r="C70" s="77" t="s">
        <v>37</v>
      </c>
      <c r="D70" s="60">
        <v>22222</v>
      </c>
      <c r="E70" s="88" t="s">
        <v>127</v>
      </c>
      <c r="F70" s="83">
        <v>0</v>
      </c>
      <c r="G70" s="83">
        <v>0</v>
      </c>
      <c r="H70" s="83">
        <v>0</v>
      </c>
      <c r="I70" s="83">
        <v>13165</v>
      </c>
      <c r="J70" s="17" t="s">
        <v>197</v>
      </c>
      <c r="K70" s="60">
        <v>382</v>
      </c>
      <c r="L70" s="60">
        <v>251</v>
      </c>
      <c r="M70" s="80">
        <f>TRUNC(L70/K70,5)</f>
        <v>0.65705999999999998</v>
      </c>
      <c r="N70" s="60" t="s">
        <v>54</v>
      </c>
      <c r="O70" s="19" t="s">
        <v>32</v>
      </c>
    </row>
    <row r="71" spans="1:15" ht="14" x14ac:dyDescent="0.15">
      <c r="A71" s="36">
        <v>17</v>
      </c>
      <c r="C71" s="77" t="s">
        <v>37</v>
      </c>
      <c r="D71" s="60">
        <v>22222</v>
      </c>
      <c r="E71" s="88" t="s">
        <v>127</v>
      </c>
      <c r="F71" s="83">
        <v>0</v>
      </c>
      <c r="G71" s="83">
        <v>0</v>
      </c>
      <c r="H71" s="83">
        <v>0</v>
      </c>
      <c r="I71" s="83">
        <v>13165</v>
      </c>
      <c r="J71" s="17" t="s">
        <v>198</v>
      </c>
      <c r="K71" s="60">
        <v>421</v>
      </c>
      <c r="L71" s="60">
        <v>398</v>
      </c>
      <c r="M71" s="80">
        <f>TRUNC(L71/K71,5)</f>
        <v>0.94535999999999998</v>
      </c>
      <c r="N71" s="60" t="s">
        <v>54</v>
      </c>
      <c r="O71" s="19" t="s">
        <v>32</v>
      </c>
    </row>
    <row r="72" spans="1:15" ht="14" x14ac:dyDescent="0.15">
      <c r="A72" s="36">
        <v>18</v>
      </c>
      <c r="C72" s="77" t="s">
        <v>37</v>
      </c>
      <c r="D72" s="60">
        <v>22222</v>
      </c>
      <c r="E72" s="88" t="s">
        <v>127</v>
      </c>
      <c r="F72" s="83">
        <v>0</v>
      </c>
      <c r="G72" s="83">
        <v>0</v>
      </c>
      <c r="H72" s="83">
        <v>0</v>
      </c>
      <c r="I72" s="83">
        <v>13165</v>
      </c>
      <c r="J72" s="17" t="s">
        <v>199</v>
      </c>
      <c r="K72" s="60">
        <v>468</v>
      </c>
      <c r="L72" s="60">
        <v>423</v>
      </c>
      <c r="M72" s="80">
        <f>TRUNC(L72/K72,5)</f>
        <v>0.90383999999999998</v>
      </c>
      <c r="N72" s="60" t="s">
        <v>54</v>
      </c>
      <c r="O72" s="19" t="s">
        <v>32</v>
      </c>
    </row>
    <row r="73" spans="1:15" ht="14" x14ac:dyDescent="0.15">
      <c r="A73" s="36">
        <v>19</v>
      </c>
      <c r="C73" s="77" t="s">
        <v>37</v>
      </c>
      <c r="D73" s="60">
        <v>22222</v>
      </c>
      <c r="E73" s="88" t="s">
        <v>127</v>
      </c>
      <c r="F73" s="83">
        <v>0</v>
      </c>
      <c r="G73" s="83">
        <v>0</v>
      </c>
      <c r="H73" s="83">
        <v>0</v>
      </c>
      <c r="I73" s="83">
        <v>13165</v>
      </c>
      <c r="J73" s="78" t="s">
        <v>200</v>
      </c>
      <c r="K73" s="79">
        <v>1416</v>
      </c>
      <c r="L73" s="79">
        <v>1164</v>
      </c>
      <c r="M73" s="80">
        <f>TRUNC(L73/K73,5)</f>
        <v>0.82203000000000004</v>
      </c>
      <c r="N73" s="60" t="s">
        <v>54</v>
      </c>
      <c r="O73" s="81" t="s">
        <v>32</v>
      </c>
    </row>
    <row r="74" spans="1:15" x14ac:dyDescent="0.15">
      <c r="C74" s="18" t="s">
        <v>38</v>
      </c>
      <c r="D74" s="17">
        <v>3</v>
      </c>
      <c r="E74" s="76"/>
      <c r="F74" s="21">
        <f>SUM(F17:F73)</f>
        <v>0</v>
      </c>
      <c r="G74" s="21">
        <f>SUM(G17:G73)</f>
        <v>0</v>
      </c>
      <c r="H74" s="21">
        <f>SUM(H17:H73)</f>
        <v>0</v>
      </c>
      <c r="I74" s="21">
        <f>SUM(I17:I73)</f>
        <v>897940</v>
      </c>
      <c r="J74" s="20">
        <f>COUNTA(J17:J73)</f>
        <v>57</v>
      </c>
      <c r="K74" s="21">
        <f>SUM(K17:K73)</f>
        <v>29420</v>
      </c>
      <c r="L74" s="21">
        <f>SUM(L17:L73)</f>
        <v>24716</v>
      </c>
      <c r="M74" s="21"/>
      <c r="N74" s="19"/>
      <c r="O74" s="21"/>
    </row>
  </sheetData>
  <sheetProtection selectLockedCells="1" selectUnlockedCells="1"/>
  <mergeCells count="13">
    <mergeCell ref="C1:L1"/>
    <mergeCell ref="C8:N8"/>
    <mergeCell ref="C9:O9"/>
    <mergeCell ref="C2:K2"/>
    <mergeCell ref="C3:K3"/>
    <mergeCell ref="C4:J4"/>
    <mergeCell ref="C5:O5"/>
    <mergeCell ref="C6:O6"/>
    <mergeCell ref="C14:O14"/>
    <mergeCell ref="C10:O10"/>
    <mergeCell ref="C11:O11"/>
    <mergeCell ref="C12:O12"/>
    <mergeCell ref="E15:O15"/>
  </mergeCells>
  <hyperlinks>
    <hyperlink ref="E15" r:id="rId1" xr:uid="{02C0013F-614A-4E8D-940E-84E47A2157E0}"/>
  </hyperlinks>
  <printOptions horizontalCentered="1"/>
  <pageMargins left="0" right="0" top="0.5" bottom="0.25" header="0.25" footer="0.25"/>
  <pageSetup firstPageNumber="0" orientation="portrait" horizontalDpi="300" verticalDpi="300" r:id="rId2"/>
  <headerFooter alignWithMargins="0">
    <oddHeader>&amp;C&amp;F</oddHeader>
    <oddFooter>&amp;LReleased 1/2015&amp;C&amp;P of &amp;N&amp;R&amp;A</oddFooter>
  </headerFooter>
  <ignoredErrors>
    <ignoredError sqref="J74" formula="1"/>
    <ignoredError sqref="E69:E73 E17:E20 E31:E39 E50:E5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E2E675A12DD14F8755CF11A193BE26" ma:contentTypeVersion="17" ma:contentTypeDescription="Create a new document." ma:contentTypeScope="" ma:versionID="38a92703e1e525c46e5e3660d90a7084">
  <xsd:schema xmlns:xsd="http://www.w3.org/2001/XMLSchema" xmlns:xs="http://www.w3.org/2001/XMLSchema" xmlns:p="http://schemas.microsoft.com/office/2006/metadata/properties" xmlns:ns2="e77780c8-325a-4acd-8a91-b49993591aaf" xmlns:ns3="0080c84e-3009-4850-af4f-2222f624f88c" targetNamespace="http://schemas.microsoft.com/office/2006/metadata/properties" ma:root="true" ma:fieldsID="6d7777a1b06e152fb531f13c97eb3d6b" ns2:_="" ns3:_="">
    <xsd:import namespace="e77780c8-325a-4acd-8a91-b49993591aaf"/>
    <xsd:import namespace="0080c84e-3009-4850-af4f-2222f624f8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_Flow_SignoffStatus" minOccurs="0"/>
                <xsd:element ref="ns3:MediaLengthInSeconds"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7780c8-325a-4acd-8a91-b49993591aa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c8c9264f-498b-4549-9e18-0a2181e158e2}" ma:internalName="TaxCatchAll" ma:showField="CatchAllData" ma:web="e77780c8-325a-4acd-8a91-b49993591aa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080c84e-3009-4850-af4f-2222f624f88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_Flow_SignoffStatus" ma:index="19" nillable="true" ma:displayName="Sign-off status" ma:internalName="Sign_x002d_off_x0020_status">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79f6312-fe37-422b-975a-9708525f4a5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0080c84e-3009-4850-af4f-2222f624f88c" xsi:nil="true"/>
    <lcf76f155ced4ddcb4097134ff3c332f xmlns="0080c84e-3009-4850-af4f-2222f624f88c">
      <Terms xmlns="http://schemas.microsoft.com/office/infopath/2007/PartnerControls"/>
    </lcf76f155ced4ddcb4097134ff3c332f>
    <TaxCatchAll xmlns="e77780c8-325a-4acd-8a91-b49993591aa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0974D-B2C1-4BF8-96A6-291DBB083A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7780c8-325a-4acd-8a91-b49993591aaf"/>
    <ds:schemaRef ds:uri="0080c84e-3009-4850-af4f-2222f624f8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F56749-76AA-46E2-B694-F698434B7556}">
  <ds:schemaRefs>
    <ds:schemaRef ds:uri="0080c84e-3009-4850-af4f-2222f624f88c"/>
    <ds:schemaRef ds:uri="http://schemas.openxmlformats.org/package/2006/metadata/core-properties"/>
    <ds:schemaRef ds:uri="http://schemas.microsoft.com/office/2006/metadata/properties"/>
    <ds:schemaRef ds:uri="http://purl.org/dc/terms/"/>
    <ds:schemaRef ds:uri="http://purl.org/dc/elements/1.1/"/>
    <ds:schemaRef ds:uri="e77780c8-325a-4acd-8a91-b49993591aaf"/>
    <ds:schemaRef ds:uri="http://www.w3.org/XML/1998/namespace"/>
    <ds:schemaRef ds:uri="http://schemas.microsoft.com/office/2006/documentManagement/typ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EDA1042F-540A-4611-8C6F-644A048D39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(1)Cover+Instructions (Testing)</vt:lpstr>
      <vt:lpstr>(2)Testing Specs</vt:lpstr>
      <vt:lpstr>(3) Results Table</vt:lpstr>
      <vt:lpstr>(4)Testing Meas ID Table</vt:lpstr>
      <vt:lpstr>(5) Sample HP File-Comm Only</vt:lpstr>
      <vt:lpstr>(6)Sample HP File-Medicare only</vt:lpstr>
      <vt:lpstr>(7)Sample HP File-MediCal only</vt:lpstr>
      <vt:lpstr>'(5) Sample HP File-Comm Only'!Excel_BuiltIn__FilterDatabase</vt:lpstr>
      <vt:lpstr>'(6)Sample HP File-Medicare only'!Excel_BuiltIn__FilterDatabase</vt:lpstr>
      <vt:lpstr>'(7)Sample HP File-MediCal only'!Excel_BuiltIn__FilterDatabase</vt:lpstr>
      <vt:lpstr>'(1)Cover+Instructions (Testing)'!Print_Area</vt:lpstr>
      <vt:lpstr>'(2)Testing Specs'!Print_Area</vt:lpstr>
      <vt:lpstr>'(4)Testing Meas ID Table'!Print_Area</vt:lpstr>
      <vt:lpstr>'(5) Sample HP File-Comm Only'!Print_Area</vt:lpstr>
      <vt:lpstr>'(6)Sample HP File-Medicare only'!Print_Area</vt:lpstr>
      <vt:lpstr>'(7)Sample HP File-MediCal only'!Print_Area</vt:lpstr>
      <vt:lpstr>'(4)Testing Meas ID Table'!Print_Titles</vt:lpstr>
      <vt:lpstr>'(5) Sample HP File-Comm Only'!Print_Titles</vt:lpstr>
      <vt:lpstr>'(6)Sample HP File-Medicare only'!Print_Titles</vt:lpstr>
      <vt:lpstr>'(7)Sample HP File-MediCal only'!Print_Titles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Ginamarie Gianandrea</dc:creator>
  <cp:lastModifiedBy>Alejandra Vargas-Johnson</cp:lastModifiedBy>
  <dcterms:created xsi:type="dcterms:W3CDTF">2016-01-21T00:19:42Z</dcterms:created>
  <dcterms:modified xsi:type="dcterms:W3CDTF">2023-02-10T17:03:23Z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0x010100EAE2E675A12DD14F8755CF11A193BE26</vt:lpwstr>
  </property>
  <property fmtid="{D5CDD505-2E9C-101B-9397-08002B2CF9AE}" pid="3" name="MSIP_Label_ecd89f8f-bbff-4af6-a3be-dac433d60499_Enabled">
    <vt:lpwstr>true</vt:lpwstr>
  </property>
  <property fmtid="{D5CDD505-2E9C-101B-9397-08002B2CF9AE}" pid="4" name="MSIP_Label_ecd89f8f-bbff-4af6-a3be-dac433d60499_SetDate">
    <vt:lpwstr>2023-02-10T17:03:01Z</vt:lpwstr>
  </property>
  <property fmtid="{D5CDD505-2E9C-101B-9397-08002B2CF9AE}" pid="5" name="MSIP_Label_ecd89f8f-bbff-4af6-a3be-dac433d60499_Method">
    <vt:lpwstr>Standard</vt:lpwstr>
  </property>
  <property fmtid="{D5CDD505-2E9C-101B-9397-08002B2CF9AE}" pid="6" name="MSIP_Label_ecd89f8f-bbff-4af6-a3be-dac433d60499_Name">
    <vt:lpwstr>General - All Employees (unrestricted)</vt:lpwstr>
  </property>
  <property fmtid="{D5CDD505-2E9C-101B-9397-08002B2CF9AE}" pid="7" name="MSIP_Label_ecd89f8f-bbff-4af6-a3be-dac433d60499_SiteId">
    <vt:lpwstr>584eb96e-7b7a-442b-a51d-415678be99b8</vt:lpwstr>
  </property>
  <property fmtid="{D5CDD505-2E9C-101B-9397-08002B2CF9AE}" pid="8" name="MSIP_Label_ecd89f8f-bbff-4af6-a3be-dac433d60499_ActionId">
    <vt:lpwstr>55acac65-7859-40d2-9146-9edee8f913ad</vt:lpwstr>
  </property>
  <property fmtid="{D5CDD505-2E9C-101B-9397-08002B2CF9AE}" pid="9" name="MSIP_Label_ecd89f8f-bbff-4af6-a3be-dac433d60499_ContentBits">
    <vt:lpwstr>0</vt:lpwstr>
  </property>
</Properties>
</file>